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vaf365-my.sharepoint.com/personal/cdebont_vaf_be/Documents/Financiële documenten games/FINAL/"/>
    </mc:Choice>
  </mc:AlternateContent>
  <xr:revisionPtr revIDLastSave="23" documentId="8_{F693CE32-735C-46AB-ADE2-250E30C70F37}" xr6:coauthVersionLast="47" xr6:coauthVersionMax="47" xr10:uidLastSave="{D06DDC63-A61D-4AF5-A24D-186233741B5C}"/>
  <bookViews>
    <workbookView xWindow="-108" yWindow="-108" windowWidth="23256" windowHeight="12456" xr2:uid="{251854EA-59B3-47F5-85CC-22A2D06C6A66}"/>
  </bookViews>
  <sheets>
    <sheet name="Introductie" sheetId="8" r:id="rId1"/>
    <sheet name="Budget - overzicht" sheetId="3" r:id="rId2"/>
    <sheet name="Budget - detail" sheetId="4" r:id="rId3"/>
    <sheet name="Financiering Vlaams" sheetId="1" r:id="rId4"/>
    <sheet name="Financiering niet-Vlaams" sheetId="7" r:id="rId5"/>
    <sheet name="Blad1" sheetId="9"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4" l="1"/>
  <c r="F47" i="4"/>
  <c r="K46" i="4"/>
  <c r="M46" i="4" s="1"/>
  <c r="M45" i="4"/>
  <c r="K45" i="4"/>
  <c r="M44" i="4"/>
  <c r="K44" i="4"/>
  <c r="M43" i="4"/>
  <c r="M47" i="4" s="1"/>
  <c r="K43" i="4"/>
  <c r="K47" i="4" s="1"/>
  <c r="K42" i="4"/>
  <c r="M42" i="4" s="1"/>
  <c r="M41" i="4"/>
  <c r="K41" i="4"/>
  <c r="M40" i="4"/>
  <c r="K40" i="4"/>
  <c r="K39" i="4"/>
  <c r="M39" i="4" s="1"/>
  <c r="K38" i="4"/>
  <c r="M38" i="4" s="1"/>
  <c r="K37" i="4"/>
  <c r="H37" i="4"/>
  <c r="M37" i="4" s="1"/>
  <c r="K36" i="4"/>
  <c r="H36" i="4"/>
  <c r="M36" i="4" s="1"/>
  <c r="K35" i="4"/>
  <c r="M35" i="4" s="1"/>
  <c r="H35" i="4"/>
  <c r="M34" i="4"/>
  <c r="K34" i="4"/>
  <c r="H34" i="4"/>
  <c r="F40" i="4" s="1"/>
  <c r="K33" i="4"/>
  <c r="I33" i="4"/>
  <c r="F33" i="4"/>
  <c r="M32" i="4"/>
  <c r="K32" i="4"/>
  <c r="H32" i="4"/>
  <c r="K31" i="4"/>
  <c r="H31" i="4"/>
  <c r="M31" i="4" s="1"/>
  <c r="M30" i="4"/>
  <c r="K30" i="4"/>
  <c r="H30" i="4"/>
  <c r="K29" i="4"/>
  <c r="H29" i="4"/>
  <c r="M29" i="4" s="1"/>
  <c r="K28" i="4"/>
  <c r="H28" i="4"/>
  <c r="M28" i="4" s="1"/>
  <c r="K27" i="4"/>
  <c r="H27" i="4"/>
  <c r="M27" i="4" s="1"/>
  <c r="K26" i="4"/>
  <c r="H26" i="4"/>
  <c r="M26" i="4" s="1"/>
  <c r="K25" i="4"/>
  <c r="M25" i="4" s="1"/>
  <c r="H25" i="4"/>
  <c r="M24" i="4"/>
  <c r="K24" i="4"/>
  <c r="H24" i="4"/>
  <c r="K23" i="4"/>
  <c r="H23" i="4"/>
  <c r="M23" i="4" s="1"/>
  <c r="M22" i="4"/>
  <c r="K22" i="4"/>
  <c r="H22" i="4"/>
  <c r="K21" i="4"/>
  <c r="M21" i="4" s="1"/>
  <c r="H21" i="4"/>
  <c r="K20" i="4"/>
  <c r="H20" i="4"/>
  <c r="M20" i="4" s="1"/>
  <c r="K19" i="4"/>
  <c r="H19" i="4"/>
  <c r="M19" i="4" s="1"/>
  <c r="K18" i="4"/>
  <c r="H18" i="4"/>
  <c r="M18" i="4" s="1"/>
  <c r="K17" i="4"/>
  <c r="M17" i="4" s="1"/>
  <c r="H17" i="4"/>
  <c r="M16" i="4"/>
  <c r="K16" i="4"/>
  <c r="H16" i="4"/>
  <c r="K15" i="4"/>
  <c r="H15" i="4"/>
  <c r="M15" i="4" s="1"/>
  <c r="M14" i="4"/>
  <c r="K14" i="4"/>
  <c r="H14" i="4"/>
  <c r="M13" i="4"/>
  <c r="K13" i="4"/>
  <c r="H13" i="4"/>
  <c r="K12" i="4"/>
  <c r="H12" i="4"/>
  <c r="M12" i="4" s="1"/>
  <c r="K11" i="4"/>
  <c r="H11" i="4"/>
  <c r="M11" i="4" s="1"/>
  <c r="K10" i="4"/>
  <c r="H10" i="4"/>
  <c r="M10" i="4" s="1"/>
  <c r="K9" i="4"/>
  <c r="M9" i="4" s="1"/>
  <c r="H9" i="4"/>
  <c r="M8" i="4"/>
  <c r="K8" i="4"/>
  <c r="H8" i="4"/>
  <c r="K7" i="4"/>
  <c r="H7" i="4"/>
  <c r="M7" i="4" s="1"/>
  <c r="M6" i="4"/>
  <c r="K6" i="4"/>
  <c r="H6" i="4"/>
  <c r="H33" i="4" s="1"/>
  <c r="M33" i="4" s="1"/>
  <c r="M5" i="4"/>
  <c r="H5" i="4"/>
  <c r="M4" i="4"/>
  <c r="L24" i="1" l="1"/>
  <c r="M22" i="3"/>
  <c r="M23" i="3"/>
  <c r="M24" i="3"/>
  <c r="M25" i="3"/>
  <c r="P19" i="3"/>
  <c r="M9" i="3"/>
  <c r="M10" i="3"/>
  <c r="M11" i="3"/>
  <c r="M12" i="3"/>
  <c r="M13" i="3"/>
  <c r="M14" i="3"/>
  <c r="M15" i="3"/>
  <c r="M16" i="3"/>
  <c r="M17" i="3"/>
  <c r="M18" i="3"/>
  <c r="M19" i="3"/>
  <c r="M20" i="3"/>
  <c r="M21" i="3"/>
  <c r="M26" i="3"/>
  <c r="M27" i="3"/>
  <c r="M28" i="3"/>
  <c r="M29" i="3"/>
  <c r="M30" i="3"/>
  <c r="M31" i="3"/>
  <c r="M32" i="3"/>
  <c r="M33" i="3"/>
  <c r="M34" i="3"/>
  <c r="M35" i="3"/>
  <c r="M36" i="3"/>
  <c r="M37" i="3"/>
  <c r="M38" i="3"/>
  <c r="M8" i="3"/>
  <c r="O19" i="3" s="1"/>
  <c r="J8" i="3"/>
  <c r="J9" i="3"/>
  <c r="J33" i="3"/>
  <c r="L21" i="7"/>
  <c r="L22" i="7"/>
  <c r="H4" i="3"/>
  <c r="I19" i="3"/>
  <c r="J10" i="3"/>
  <c r="J11" i="3"/>
  <c r="J12" i="3"/>
  <c r="J13" i="3"/>
  <c r="J14" i="3"/>
  <c r="J15" i="3"/>
  <c r="J16" i="3"/>
  <c r="J17" i="3"/>
  <c r="J18" i="3"/>
  <c r="P4" i="3"/>
  <c r="K4" i="7"/>
  <c r="K4" i="1"/>
  <c r="B4" i="3"/>
  <c r="B4" i="7"/>
  <c r="B4" i="1"/>
  <c r="F4" i="7"/>
  <c r="F4" i="1"/>
  <c r="J39" i="7" l="1"/>
  <c r="F39" i="7"/>
  <c r="F40" i="7" s="1"/>
  <c r="E39" i="7"/>
  <c r="E40" i="7" s="1"/>
  <c r="L38" i="7"/>
  <c r="L37" i="7"/>
  <c r="L36" i="7"/>
  <c r="J35" i="7"/>
  <c r="L35" i="7" s="1"/>
  <c r="F35" i="7"/>
  <c r="E35" i="7"/>
  <c r="L34" i="7"/>
  <c r="L33" i="7"/>
  <c r="J32" i="7"/>
  <c r="F32" i="7"/>
  <c r="E32" i="7"/>
  <c r="L31" i="7"/>
  <c r="J30" i="7"/>
  <c r="L30" i="7" s="1"/>
  <c r="F30" i="7"/>
  <c r="E30" i="7"/>
  <c r="L29" i="7"/>
  <c r="L28" i="7"/>
  <c r="L27" i="7"/>
  <c r="L26" i="7"/>
  <c r="L25" i="7"/>
  <c r="J24" i="7"/>
  <c r="L24" i="7" s="1"/>
  <c r="F24" i="7"/>
  <c r="E24" i="7"/>
  <c r="L23" i="7"/>
  <c r="L20" i="7"/>
  <c r="J19" i="7"/>
  <c r="F19" i="7"/>
  <c r="E19" i="7"/>
  <c r="L18" i="7"/>
  <c r="J17" i="7"/>
  <c r="L17" i="7" s="1"/>
  <c r="F17" i="7"/>
  <c r="E17" i="7"/>
  <c r="L16" i="7"/>
  <c r="L15" i="7"/>
  <c r="E41" i="7" l="1"/>
  <c r="F41" i="7"/>
  <c r="L39" i="7"/>
  <c r="J40" i="7"/>
  <c r="J41" i="7"/>
  <c r="L32" i="7"/>
  <c r="L19" i="7"/>
  <c r="F8" i="7" l="1"/>
  <c r="K21" i="7"/>
  <c r="K22" i="7"/>
  <c r="L40" i="7"/>
  <c r="K40" i="7"/>
  <c r="K8" i="7"/>
  <c r="K10" i="1"/>
  <c r="K19" i="7"/>
  <c r="K39" i="7"/>
  <c r="K30" i="7"/>
  <c r="K17" i="7"/>
  <c r="K15" i="7"/>
  <c r="K33" i="7"/>
  <c r="K20" i="7"/>
  <c r="K38" i="7"/>
  <c r="K36" i="7"/>
  <c r="K29" i="7"/>
  <c r="K27" i="7"/>
  <c r="K25" i="7"/>
  <c r="L41" i="7"/>
  <c r="K16" i="7"/>
  <c r="K41" i="7"/>
  <c r="K31" i="7"/>
  <c r="K18" i="7"/>
  <c r="K34" i="7"/>
  <c r="K23" i="7"/>
  <c r="K37" i="7"/>
  <c r="K28" i="7"/>
  <c r="K35" i="7"/>
  <c r="K26" i="7"/>
  <c r="K24" i="7"/>
  <c r="K32" i="7"/>
  <c r="L18" i="1" l="1"/>
  <c r="L19" i="1"/>
  <c r="O37" i="3"/>
  <c r="P33" i="3"/>
  <c r="O33" i="3"/>
  <c r="P26" i="3"/>
  <c r="O26" i="3"/>
  <c r="J21" i="3"/>
  <c r="J20" i="3"/>
  <c r="J48" i="1"/>
  <c r="L48" i="1" s="1"/>
  <c r="F48" i="1"/>
  <c r="E48" i="1"/>
  <c r="L47" i="1"/>
  <c r="L46" i="1"/>
  <c r="L45" i="1"/>
  <c r="J44" i="1"/>
  <c r="L44" i="1" s="1"/>
  <c r="F44" i="1"/>
  <c r="E44" i="1"/>
  <c r="L43" i="1"/>
  <c r="L42" i="1"/>
  <c r="J41" i="1"/>
  <c r="L41" i="1" s="1"/>
  <c r="F41" i="1"/>
  <c r="E41" i="1"/>
  <c r="L40" i="1"/>
  <c r="J39" i="1"/>
  <c r="L39" i="1" s="1"/>
  <c r="F39" i="1"/>
  <c r="E39" i="1"/>
  <c r="L38" i="1"/>
  <c r="J37" i="1"/>
  <c r="L37" i="1" s="1"/>
  <c r="F37" i="1"/>
  <c r="E37" i="1"/>
  <c r="L36" i="1"/>
  <c r="L35" i="1"/>
  <c r="L34" i="1"/>
  <c r="L33" i="1"/>
  <c r="L32" i="1"/>
  <c r="J31" i="1"/>
  <c r="L31" i="1" s="1"/>
  <c r="F31" i="1"/>
  <c r="E31" i="1"/>
  <c r="L30" i="1"/>
  <c r="L29" i="1"/>
  <c r="L28" i="1"/>
  <c r="L27" i="1"/>
  <c r="J26" i="1"/>
  <c r="L26" i="1" s="1"/>
  <c r="F26" i="1"/>
  <c r="E26" i="1"/>
  <c r="L25" i="1"/>
  <c r="L23" i="1"/>
  <c r="L22" i="1"/>
  <c r="L21" i="1"/>
  <c r="J20" i="1"/>
  <c r="F20" i="1"/>
  <c r="E20" i="1"/>
  <c r="L17" i="1"/>
  <c r="J26" i="3" l="1"/>
  <c r="F49" i="1"/>
  <c r="E49" i="1"/>
  <c r="J49" i="1"/>
  <c r="K16" i="1" s="1"/>
  <c r="P34" i="3"/>
  <c r="P38" i="3" s="1"/>
  <c r="J19" i="3"/>
  <c r="O34" i="3"/>
  <c r="L20" i="1"/>
  <c r="K7" i="1" l="1"/>
  <c r="K7" i="7" s="1"/>
  <c r="K24" i="1"/>
  <c r="J34" i="3"/>
  <c r="K21" i="1"/>
  <c r="K20" i="1"/>
  <c r="K30" i="1"/>
  <c r="K40" i="1"/>
  <c r="K23" i="1"/>
  <c r="K48" i="1"/>
  <c r="K36" i="1"/>
  <c r="K38" i="1"/>
  <c r="K27" i="1"/>
  <c r="K34" i="1"/>
  <c r="K22" i="1"/>
  <c r="K39" i="1"/>
  <c r="K17" i="1"/>
  <c r="K31" i="1"/>
  <c r="K25" i="1"/>
  <c r="K37" i="1"/>
  <c r="K45" i="1"/>
  <c r="K42" i="1"/>
  <c r="K46" i="1"/>
  <c r="K32" i="1"/>
  <c r="K49" i="1"/>
  <c r="K43" i="1"/>
  <c r="K47" i="1"/>
  <c r="L49" i="1"/>
  <c r="K29" i="1"/>
  <c r="K41" i="1"/>
  <c r="K33" i="1"/>
  <c r="K28" i="1"/>
  <c r="K26" i="1"/>
  <c r="K35" i="1"/>
  <c r="F7" i="1"/>
  <c r="K44" i="1"/>
  <c r="K18" i="1"/>
  <c r="K19" i="1"/>
  <c r="O35" i="3" l="1"/>
  <c r="J38" i="3"/>
  <c r="K12" i="1"/>
  <c r="L10" i="1" s="1"/>
  <c r="G44" i="1"/>
  <c r="G24" i="1"/>
  <c r="O36" i="3"/>
  <c r="O38" i="3" s="1"/>
  <c r="G22" i="1"/>
  <c r="G17" i="1"/>
  <c r="L7" i="1"/>
  <c r="L12" i="1" s="1"/>
  <c r="G16" i="1"/>
  <c r="K10" i="7"/>
  <c r="L8" i="7" s="1"/>
  <c r="G31" i="1"/>
  <c r="G18" i="1"/>
  <c r="G25" i="1"/>
  <c r="G23" i="1"/>
  <c r="G41" i="1"/>
  <c r="G32" i="1"/>
  <c r="G28" i="1"/>
  <c r="G39" i="1"/>
  <c r="G47" i="1"/>
  <c r="G37" i="1"/>
  <c r="G33" i="1"/>
  <c r="G30" i="1"/>
  <c r="G21" i="1"/>
  <c r="G40" i="1"/>
  <c r="G19" i="1"/>
  <c r="G38" i="1"/>
  <c r="G26" i="1"/>
  <c r="G46" i="1"/>
  <c r="G43" i="1"/>
  <c r="G20" i="1"/>
  <c r="G49" i="1"/>
  <c r="G34" i="1"/>
  <c r="G36" i="1"/>
  <c r="G29" i="1"/>
  <c r="G42" i="1"/>
  <c r="G48" i="1"/>
  <c r="G27" i="1"/>
  <c r="G45" i="1"/>
  <c r="G35" i="1"/>
  <c r="L7" i="7" l="1"/>
  <c r="L10" i="7" s="1"/>
  <c r="H26" i="7"/>
  <c r="E9" i="7"/>
  <c r="G8" i="7"/>
  <c r="G16" i="7"/>
  <c r="G41" i="7"/>
  <c r="G35" i="7"/>
  <c r="G28" i="7"/>
  <c r="G38" i="7"/>
  <c r="G19" i="7"/>
  <c r="G18" i="7"/>
  <c r="G20" i="7"/>
  <c r="G23" i="7"/>
  <c r="G15" i="7"/>
  <c r="G17" i="7"/>
  <c r="G25" i="7"/>
  <c r="G24" i="7"/>
  <c r="G27" i="7"/>
  <c r="G29" i="7"/>
  <c r="G26" i="7"/>
  <c r="G31" i="7"/>
  <c r="G36" i="7"/>
  <c r="G30" i="7"/>
  <c r="G37" i="7"/>
  <c r="G39" i="7"/>
  <c r="G33" i="7"/>
  <c r="G34" i="7"/>
  <c r="G40" i="7"/>
  <c r="G32" i="7"/>
  <c r="G22" i="7"/>
  <c r="G21" i="7"/>
  <c r="F11" i="7"/>
  <c r="H18" i="7" s="1"/>
  <c r="F10" i="1"/>
  <c r="F13" i="1" s="1"/>
  <c r="H39" i="7" l="1"/>
  <c r="H27" i="7"/>
  <c r="H17" i="7"/>
  <c r="H37" i="7"/>
  <c r="H22" i="7"/>
  <c r="H30" i="7"/>
  <c r="H24" i="7"/>
  <c r="H41" i="7"/>
  <c r="H16" i="7"/>
  <c r="H34" i="7"/>
  <c r="H33" i="7"/>
  <c r="G7" i="1"/>
  <c r="H48" i="1"/>
  <c r="H16" i="1"/>
  <c r="H25" i="1"/>
  <c r="H26" i="1"/>
  <c r="H49" i="1"/>
  <c r="E9" i="1"/>
  <c r="H33" i="1"/>
  <c r="H29" i="1"/>
  <c r="E11" i="1"/>
  <c r="H35" i="1"/>
  <c r="H39" i="1"/>
  <c r="H22" i="1"/>
  <c r="H37" i="1"/>
  <c r="H24" i="1"/>
  <c r="H43" i="1"/>
  <c r="H32" i="1"/>
  <c r="H44" i="1"/>
  <c r="H41" i="1"/>
  <c r="H30" i="1"/>
  <c r="H19" i="1"/>
  <c r="H18" i="1"/>
  <c r="H17" i="1"/>
  <c r="H27" i="1"/>
  <c r="H21" i="1"/>
  <c r="H40" i="1"/>
  <c r="H23" i="1"/>
  <c r="H42" i="1"/>
  <c r="H38" i="1"/>
  <c r="H34" i="1"/>
  <c r="H46" i="1"/>
  <c r="H28" i="1"/>
  <c r="E8" i="1"/>
  <c r="H45" i="1"/>
  <c r="H36" i="1"/>
  <c r="H31" i="1"/>
  <c r="H47" i="1"/>
  <c r="E12" i="1"/>
  <c r="H20" i="1"/>
  <c r="H38" i="7"/>
  <c r="H29" i="7"/>
  <c r="H25" i="7"/>
  <c r="H32" i="7"/>
  <c r="H19" i="7"/>
  <c r="G7" i="7"/>
  <c r="G11" i="7" s="1"/>
  <c r="H23" i="7"/>
  <c r="H40" i="7"/>
  <c r="H28" i="7"/>
  <c r="H21" i="7"/>
  <c r="H20" i="7"/>
  <c r="H36" i="7"/>
  <c r="G10" i="1"/>
  <c r="H35" i="7"/>
  <c r="H15" i="7"/>
  <c r="H31" i="7"/>
  <c r="G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tc={0C4DF850-2D25-4F1A-9113-344240A450CB}</author>
    <author>tc={047E5B3B-009F-44DD-B2B9-1119F3954D91}</author>
    <author>tc={F73C3B24-3A0A-4510-B739-ED3AA5B33F77}</author>
    <author>tc={1D7824C9-55DF-4B55-873C-B0BF5FBFE2F9}</author>
    <author>tc={8C7CFB35-BA87-415D-81AF-B19C5E08CB85}</author>
    <author>tc={277BB31C-022C-4334-A3C9-C2DEF7E73B09}</author>
    <author>tc={71300A59-2C3F-4C28-9129-2FECC5044D91}</author>
    <author>tc={F57E41F5-8975-4024-819D-D4EE309A0784}</author>
    <author>tc={5BBFC9F6-18EA-4345-BEAF-690F3D41B36A}</author>
    <author>tc={C07CB459-6D3F-4868-B8D0-5D680FCEB396}</author>
    <author>tc={A4F438E2-EE6E-45D9-9348-66096167172C}</author>
    <author>tc={9361242D-4345-4F52-9753-A7C63726D5D9}</author>
    <author>tc={FEFFCC4C-CFED-4ECD-B249-024929A28FDD}</author>
    <author>tc={BD2879CE-43E0-4F87-BC06-355BF39C53A9}</author>
  </authors>
  <commentList>
    <comment ref="A7" authorId="0" shapeId="0" xr:uid="{0C4DF850-2D25-4F1A-9113-344240A450CB}">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Vermeld hier de naam van alle personen die aan het project meewerken en in het budget worden opgenomen.  </t>
      </text>
    </comment>
    <comment ref="G7" authorId="1" shapeId="0" xr:uid="{047E5B3B-009F-44DD-B2B9-1119F3954D91}">
      <text>
        <t>[Opmerkingenthread]
U kunt deze opmerkingenthread lezen in uw versie van Excel. Eventuele wijzigingen aan de thread gaan echter verloren als het bestand wordt geopend in een nieuwere versie van Excel. Meer informatie: https://go.microsoft.com/fwlink/?linkid=870924
Opmerking:
    Vermeld hier de maandelijkse effectieve kost van de medewerkers
Voor (co-)founders: bedrag dat je jezelf maandelijks uitkeert 
Voor medewerkers in loondienst: (bruto maandloon x 13,92) / 12 
Voor freelancers: project fee (excl. btw)
Voor hardware: 1/3 aankoopbedrag
Voor software: maandelijkse licentiekost voor looptijd project</t>
      </text>
    </comment>
    <comment ref="H7" authorId="2" shapeId="0" xr:uid="{F73C3B24-3A0A-4510-B739-ED3AA5B33F77}">
      <text>
        <t>[Opmerkingenthread]
U kunt deze opmerkingenthread lezen in uw versie van Excel. Eventuele wijzigingen aan de thread gaan echter verloren als het bestand wordt geopend in een nieuwere versie van Excel. Meer informatie: https://go.microsoft.com/fwlink/?linkid=870924
Opmerking:
    Het aantal maanden dat de persoon voor deze ontwikkelfase op het project zal werken.</t>
      </text>
    </comment>
    <comment ref="I7" authorId="3" shapeId="0" xr:uid="{1D7824C9-55DF-4B55-873C-B0BF5FBFE2F9}">
      <text>
        <t>[Opmerkingenthread]
U kunt deze opmerkingenthread lezen in uw versie van Excel. Eventuele wijzigingen aan de thread gaan echter verloren als het bestand wordt geopend in een nieuwere versie van Excel. Meer informatie: https://go.microsoft.com/fwlink/?linkid=870924
Opmerking:
    Percentage van de beschikbare en vergoede tijd dat door deze medewerker in deze fase aan het project wordt gewerkt.</t>
      </text>
    </comment>
    <comment ref="L7" authorId="4" shapeId="0" xr:uid="{8C7CFB35-BA87-415D-81AF-B19C5E08CB85}">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Hier vul je het totaalbedrag in dat door deze persoon wordt geparticipeerd.
Het geparticipeerde bedrag dient overeen te stemmen met het financieringsplan. Elke medewerker die in het project participeert dient een ondertekende participatieverklaring voor te leggen. </t>
      </text>
    </comment>
    <comment ref="N7" authorId="5" shapeId="0" xr:uid="{277BB31C-022C-4334-A3C9-C2DEF7E73B09}">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Duid JA of NEEN aan 
JA = Vlaamse bestedingen zijn kosten gemaakt in Vlaanderen en het Brussels Hoofdstedelijk Gewest en vergoedingen voor Vlaamse en Brusselse medewerkers.
NEEN = Niet-Vlaamse bestedingen omvatten alle kosten gemaakt buiten Vlaanderen en het Brussels Hoofdstedelijk Gewest, en vergoedingen voor niet-Vlaamse medewerkers.
Op basis van je antwoord zal het subtotaal automatisch in de juiste kolom worden berekend. </t>
      </text>
    </comment>
    <comment ref="G20" authorId="6" shapeId="0" xr:uid="{71300A59-2C3F-4C28-9129-2FECC5044D91}">
      <text>
        <t>[Opmerkingenthread]
U kunt deze opmerkingenthread lezen in uw versie van Excel. Eventuele wijzigingen aan de thread gaan echter verloren als het bestand wordt geopend in een nieuwere versie van Excel. Meer informatie: https://go.microsoft.com/fwlink/?linkid=870924
Opmerking:
    Hier vul je het factuurbedrag (excl. btw) in</t>
      </text>
    </comment>
    <comment ref="H20" authorId="7" shapeId="0" xr:uid="{F57E41F5-8975-4024-819D-D4EE309A0784}">
      <text>
        <t>[Opmerkingenthread]
U kunt deze opmerkingenthread lezen in uw versie van Excel. Eventuele wijzigingen aan de thread gaan echter verloren als het bestand wordt geopend in een nieuwere versie van Excel. Meer informatie: https://go.microsoft.com/fwlink/?linkid=870924
Opmerking:
    hier vul je het aantal aangekochte exemplaren in</t>
      </text>
    </comment>
    <comment ref="A35" authorId="8" shapeId="0" xr:uid="{5BBFC9F6-18EA-4345-BEAF-690F3D41B36A}">
      <text>
        <t>[Opmerkingenthread]
U kunt deze opmerkingenthread lezen in uw versie van Excel. Eventuele wijzigingen aan de thread gaan echter verloren als het bestand wordt geopend in een nieuwere versie van Excel. Meer informatie: https://go.microsoft.com/fwlink/?linkid=870924
Opmerking:
    we adviseren om deze onvoorziene kosten altijd maximaal te begroten</t>
      </text>
    </comment>
    <comment ref="J35" authorId="9" shapeId="0" xr:uid="{C07CB459-6D3F-4868-B8D0-5D680FCEB396}">
      <text>
        <t>[Opmerkingenthread]
U kunt deze opmerkingenthread lezen in uw versie van Excel. Eventuele wijzigingen aan de thread gaan echter verloren als het bestand wordt geopend in een nieuwere versie van Excel. Meer informatie: https://go.microsoft.com/fwlink/?linkid=870924
Opmerking:
    blokkering indien boven toegelaten plafond</t>
      </text>
    </comment>
    <comment ref="A36" authorId="10" shapeId="0" xr:uid="{A4F438E2-EE6E-45D9-9348-66096167172C}">
      <text>
        <t>[Opmerkingenthread]
U kunt deze opmerkingenthread lezen in uw versie van Excel. Eventuele wijzigingen aan de thread gaan echter verloren als het bestand wordt geopend in een nieuwere versie van Excel. Meer informatie: https://go.microsoft.com/fwlink/?linkid=870924
Opmerking:
    Het wordt (zeker beginnende studio's) aangeraden om hun overhead niet integraal te participeren.</t>
      </text>
    </comment>
    <comment ref="A37" authorId="11" shapeId="0" xr:uid="{9361242D-4345-4F52-9753-A7C63726D5D9}">
      <text>
        <t>[Opmerkingenthread]
U kunt deze opmerkingenthread lezen in uw versie van Excel. Eventuele wijzigingen aan de thread gaan echter verloren als het bestand wordt geopend in een nieuwere versie van Excel. Meer informatie: https://go.microsoft.com/fwlink/?linkid=870924
Opmerking:
    hier dient enkel de fee voor een eventuele intermediair opgenomen</t>
      </text>
    </comment>
    <comment ref="A38" authorId="12" shapeId="0" xr:uid="{FEFFCC4C-CFED-4ECD-B249-024929A28FDD}">
      <text>
        <t>[Opmerkingenthread]
U kunt deze opmerkingenthread lezen in uw versie van Excel. Eventuele wijzigingen aan de thread gaan echter verloren als het bestand wordt geopend in een nieuwere versie van Excel. Meer informatie: https://go.microsoft.com/fwlink/?linkid=870924
Opmerking:
    Indien voor hetzelfde project eerdere VAF-steun werd verkregen, dient deze hier ook in opgenomen. 
bv. bij een aanvraag voor vertical slice steun, voeg je hier een lijn met het eindtotaal van eventueel toegekende prototypesteun toe.</t>
      </text>
    </comment>
    <comment ref="J38" authorId="13" shapeId="0" xr:uid="{BD2879CE-43E0-4F87-BC06-355BF39C53A9}">
      <text>
        <t>[Opmerkingenthread]
U kunt deze opmerkingenthread lezen in uw versie van Excel. Eventuele wijzigingen aan de thread gaan echter verloren als het bestand wordt geopend in een nieuwere versie van Excel. Meer informatie: https://go.microsoft.com/fwlink/?linkid=870924
Opmerking:
    RODE CEL = totaal budget verschilt van totaal financiering!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Christophe De bont</author>
  </authors>
  <commentList>
    <comment ref="B34" authorId="0" shapeId="0" xr:uid="{94F6E675-4935-4E9E-A891-AA25849102AE}">
      <text>
        <r>
          <rPr>
            <b/>
            <sz val="9"/>
            <color indexed="81"/>
            <rFont val="Tahoma"/>
            <family val="2"/>
          </rPr>
          <t xml:space="preserve">Christophe De bont: 
</t>
        </r>
        <r>
          <rPr>
            <sz val="9"/>
            <color indexed="81"/>
            <rFont val="Tahoma"/>
            <family val="2"/>
          </rPr>
          <t>max 1/3 aankoopbedrag 
Geef in kolom "tarief" volledige aankoopbedrag in, dit wordt automatisch verrekend in kolom totaal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tc={7BB76E60-F020-4E0E-8FDC-A7AACD4F1DB0}</author>
  </authors>
  <commentList>
    <comment ref="F13" authorId="0" shapeId="0" xr:uid="{7BB76E60-F020-4E0E-8FDC-A7AACD4F1DB0}">
      <text>
        <t>[Opmerkingenthread]
U kunt deze opmerkingenthread lezen in uw versie van Excel. Eventuele wijzigingen aan de thread gaan echter verloren als het bestand wordt geopend in een nieuwere versie van Excel. Meer informatie: https://go.microsoft.com/fwlink/?linkid=870924
Opmerking:
    RODE CEL = totaal financiering verschilt van totaal budget</t>
      </text>
    </comment>
  </commentList>
</comments>
</file>

<file path=xl/sharedStrings.xml><?xml version="1.0" encoding="utf-8"?>
<sst xmlns="http://schemas.openxmlformats.org/spreadsheetml/2006/main" count="357" uniqueCount="207">
  <si>
    <t>Aanvrager:</t>
  </si>
  <si>
    <t xml:space="preserve">Dossiernr: </t>
  </si>
  <si>
    <t>Projecttitel:</t>
  </si>
  <si>
    <t>Type steun:</t>
  </si>
  <si>
    <r>
      <t xml:space="preserve">Deze template is een </t>
    </r>
    <r>
      <rPr>
        <b/>
        <sz val="10"/>
        <color rgb="FF003D5A"/>
        <rFont val="Verdana"/>
        <family val="2"/>
      </rPr>
      <t>werkdocument</t>
    </r>
    <r>
      <rPr>
        <sz val="10"/>
        <color rgb="FF003D5A"/>
        <rFont val="Verdana"/>
        <family val="2"/>
      </rPr>
      <t xml:space="preserve">. </t>
    </r>
    <r>
      <rPr>
        <b/>
        <sz val="10"/>
        <color rgb="FF003D5A"/>
        <rFont val="Verdana"/>
        <family val="2"/>
      </rPr>
      <t>Je houdt het up to date</t>
    </r>
    <r>
      <rPr>
        <sz val="10"/>
        <color rgb="FF003D5A"/>
        <rFont val="Verdana"/>
        <family val="2"/>
      </rPr>
      <t xml:space="preserve"> en vult aan waar nodig doorheen het volledige steuntraject en ontwikkeling; </t>
    </r>
    <r>
      <rPr>
        <b/>
        <sz val="10"/>
        <color rgb="FF003D5A"/>
        <rFont val="Verdana"/>
        <family val="2"/>
      </rPr>
      <t>van aanvraag t.e.m. eindafrekening</t>
    </r>
    <r>
      <rPr>
        <sz val="10"/>
        <color rgb="FF003D5A"/>
        <rFont val="Verdana"/>
        <family val="2"/>
      </rPr>
      <t>. Je werkt dus enkel in dit document, andere templates heb je in principe niet nodig.</t>
    </r>
  </si>
  <si>
    <t>Wat moet je allemaal bijhouden en opleveren?</t>
  </si>
  <si>
    <r>
      <t xml:space="preserve">De template bevat volgende </t>
    </r>
    <r>
      <rPr>
        <b/>
        <sz val="10"/>
        <color rgb="FF003D5A"/>
        <rFont val="Verdana"/>
        <family val="2"/>
      </rPr>
      <t>tabbladen</t>
    </r>
    <r>
      <rPr>
        <sz val="10"/>
        <color rgb="FF003D5A"/>
        <rFont val="Verdana"/>
        <family val="2"/>
      </rPr>
      <t>:</t>
    </r>
  </si>
  <si>
    <t>•</t>
  </si>
  <si>
    <r>
      <t xml:space="preserve">Financiering Vlaams:
</t>
    </r>
    <r>
      <rPr>
        <sz val="10"/>
        <color rgb="FF003D5A"/>
        <rFont val="Verdana"/>
        <family val="2"/>
      </rPr>
      <t>(contract en eindafrekening)</t>
    </r>
  </si>
  <si>
    <r>
      <t xml:space="preserve">hier vul je alle </t>
    </r>
    <r>
      <rPr>
        <b/>
        <sz val="10"/>
        <color rgb="FF003D5A"/>
        <rFont val="Verdana"/>
        <family val="2"/>
      </rPr>
      <t>financieringsbronnen opgehaald en beheerd door de aanvrager</t>
    </r>
    <r>
      <rPr>
        <sz val="10"/>
        <color rgb="FF003D5A"/>
        <rFont val="Verdana"/>
        <family val="2"/>
      </rPr>
      <t xml:space="preserve"> in, ongeacht herkomst van de financieringsbron. Gebruik van de VAF template is verplicht</t>
    </r>
  </si>
  <si>
    <r>
      <t xml:space="preserve">Financiering niet-Vlaams:
</t>
    </r>
    <r>
      <rPr>
        <sz val="10"/>
        <color rgb="FF003D5A"/>
        <rFont val="Verdana"/>
        <family val="2"/>
      </rPr>
      <t>(contract en eindafrekening)</t>
    </r>
  </si>
  <si>
    <r>
      <t xml:space="preserve">hier vul je alle </t>
    </r>
    <r>
      <rPr>
        <b/>
        <sz val="10"/>
        <color rgb="FF003D5A"/>
        <rFont val="Verdana"/>
        <family val="2"/>
      </rPr>
      <t>financieringsbronnen opgehaald en beheerd door jouw coproducent(en)</t>
    </r>
    <r>
      <rPr>
        <sz val="10"/>
        <color rgb="FF003D5A"/>
        <rFont val="Verdana"/>
        <family val="2"/>
      </rPr>
      <t xml:space="preserve"> in. Gebruik van de VAF template is verplicht. Indien het project geen (buitenlandse) co-productie betreft, mag je dit tabblad negeren.</t>
    </r>
  </si>
  <si>
    <r>
      <t xml:space="preserve">Financieel verslag:
</t>
    </r>
    <r>
      <rPr>
        <sz val="10"/>
        <color rgb="FF003D5A"/>
        <rFont val="Verdana"/>
        <family val="2"/>
      </rPr>
      <t>(tussentijdse schijven en eindafrekening)</t>
    </r>
  </si>
  <si>
    <r>
      <t>een</t>
    </r>
    <r>
      <rPr>
        <b/>
        <sz val="10"/>
        <color rgb="FF003D5A"/>
        <rFont val="Verdana"/>
        <family val="2"/>
      </rPr>
      <t xml:space="preserve"> algemene stand van zaken van de uitgaven tegenover de begroting van het contract/addendum</t>
    </r>
    <r>
      <rPr>
        <sz val="10"/>
        <color rgb="FF003D5A"/>
        <rFont val="Verdana"/>
        <family val="2"/>
      </rPr>
      <t>. Geboekte uitgaven worden hier vergeleken met wat initieel begroot werd. Gebruik van de VAF template is verplicht</t>
    </r>
  </si>
  <si>
    <t>De financiering van je project</t>
  </si>
  <si>
    <t>Het budget van je project</t>
  </si>
  <si>
    <r>
      <t xml:space="preserve">De </t>
    </r>
    <r>
      <rPr>
        <b/>
        <sz val="10"/>
        <color rgb="FF003D5A"/>
        <rFont val="Verdana"/>
        <family val="2"/>
      </rPr>
      <t>financiering</t>
    </r>
    <r>
      <rPr>
        <sz val="10"/>
        <color rgb="FF003D5A"/>
        <rFont val="Verdana"/>
        <family val="2"/>
      </rPr>
      <t xml:space="preserve"> bestaat uit een </t>
    </r>
    <r>
      <rPr>
        <b/>
        <sz val="10"/>
        <color rgb="FF003D5A"/>
        <rFont val="Verdana"/>
        <family val="2"/>
      </rPr>
      <t>Vlaams en een niet-Vlaams aandeel</t>
    </r>
    <r>
      <rPr>
        <sz val="10"/>
        <color rgb="FF003D5A"/>
        <rFont val="Verdana"/>
        <family val="2"/>
      </rPr>
      <t>:</t>
    </r>
  </si>
  <si>
    <r>
      <t xml:space="preserve">In het </t>
    </r>
    <r>
      <rPr>
        <b/>
        <sz val="10"/>
        <color rgb="FF003D5A"/>
        <rFont val="Verdana"/>
        <family val="2"/>
      </rPr>
      <t>Vlaams aandeel</t>
    </r>
    <r>
      <rPr>
        <sz val="10"/>
        <color rgb="FF003D5A"/>
        <rFont val="Verdana"/>
        <family val="2"/>
      </rPr>
      <t xml:space="preserve"> van de financiering vul je de financiering in die </t>
    </r>
    <r>
      <rPr>
        <b/>
        <sz val="10"/>
        <color rgb="FF003D5A"/>
        <rFont val="Verdana"/>
        <family val="2"/>
      </rPr>
      <t>opgehaald</t>
    </r>
    <r>
      <rPr>
        <sz val="10"/>
        <color rgb="FF003D5A"/>
        <rFont val="Verdana"/>
        <family val="2"/>
      </rPr>
      <t xml:space="preserve"> en </t>
    </r>
    <r>
      <rPr>
        <b/>
        <sz val="10"/>
        <color rgb="FF003D5A"/>
        <rFont val="Verdana"/>
        <family val="2"/>
      </rPr>
      <t>beheerd</t>
    </r>
    <r>
      <rPr>
        <sz val="10"/>
        <color rgb="FF003D5A"/>
        <rFont val="Verdana"/>
        <family val="2"/>
      </rPr>
      <t xml:space="preserve"> wordt door </t>
    </r>
    <r>
      <rPr>
        <b/>
        <sz val="10"/>
        <color rgb="FF003D5A"/>
        <rFont val="Verdana"/>
        <family val="2"/>
      </rPr>
      <t>de aanvrager</t>
    </r>
    <r>
      <rPr>
        <sz val="10"/>
        <color rgb="FF003D5A"/>
        <rFont val="Verdana"/>
        <family val="2"/>
      </rPr>
      <t xml:space="preserve">, ongeacht de regio/land van de financieringspartner. Ook </t>
    </r>
    <r>
      <rPr>
        <b/>
        <sz val="10"/>
        <color rgb="FF003D5A"/>
        <rFont val="Verdana"/>
        <family val="2"/>
      </rPr>
      <t>financiering uit niet-Vlaamse bronnen die via een Vlaamse gamestudio wordt aangebracht</t>
    </r>
    <r>
      <rPr>
        <sz val="10"/>
        <color rgb="FF003D5A"/>
        <rFont val="Verdana"/>
        <family val="2"/>
      </rPr>
      <t xml:space="preserve">, dient dus opgenomen in het Vlaamse aandeel van de financiering. </t>
    </r>
  </si>
  <si>
    <r>
      <t xml:space="preserve">In het </t>
    </r>
    <r>
      <rPr>
        <b/>
        <sz val="10"/>
        <color rgb="FF003D5A"/>
        <rFont val="Verdana"/>
        <family val="2"/>
      </rPr>
      <t xml:space="preserve">niet-Vlaamse aandeel </t>
    </r>
    <r>
      <rPr>
        <sz val="10"/>
        <color rgb="FF003D5A"/>
        <rFont val="Verdana"/>
        <family val="2"/>
      </rPr>
      <t xml:space="preserve">vul je de financiering </t>
    </r>
    <r>
      <rPr>
        <b/>
        <sz val="10"/>
        <color rgb="FF003D5A"/>
        <rFont val="Verdana"/>
        <family val="2"/>
      </rPr>
      <t>opgehaald</t>
    </r>
    <r>
      <rPr>
        <sz val="10"/>
        <color rgb="FF003D5A"/>
        <rFont val="Verdana"/>
        <family val="2"/>
      </rPr>
      <t xml:space="preserve"> en </t>
    </r>
    <r>
      <rPr>
        <b/>
        <sz val="10"/>
        <color rgb="FF003D5A"/>
        <rFont val="Verdana"/>
        <family val="2"/>
      </rPr>
      <t>beheerd</t>
    </r>
    <r>
      <rPr>
        <sz val="10"/>
        <color rgb="FF003D5A"/>
        <rFont val="Verdana"/>
        <family val="2"/>
      </rPr>
      <t xml:space="preserve"> door je </t>
    </r>
    <r>
      <rPr>
        <b/>
        <sz val="10"/>
        <color rgb="FF003D5A"/>
        <rFont val="Verdana"/>
        <family val="2"/>
      </rPr>
      <t>coproducent(en)</t>
    </r>
    <r>
      <rPr>
        <sz val="10"/>
        <color rgb="FF003D5A"/>
        <rFont val="Verdana"/>
        <family val="2"/>
      </rPr>
      <t xml:space="preserve"> in. Indien het project geen (buitenlandse) co-productie betreft, mag je dit tabblad negeren.</t>
    </r>
  </si>
  <si>
    <t>Ga naar het Vlaams aandeel</t>
  </si>
  <si>
    <t>Ga naar het niet-Vlaams aandeel</t>
  </si>
  <si>
    <t>Ga naar het budgetoverzicht</t>
  </si>
  <si>
    <r>
      <rPr>
        <b/>
        <sz val="10"/>
        <color rgb="FF003D5A"/>
        <rFont val="Verdana"/>
        <family val="2"/>
      </rPr>
      <t xml:space="preserve">Doorgaans zullen bij aanvraag nog niet alle financieringsbronnen bevestigd/gekend zijn. 
</t>
    </r>
    <r>
      <rPr>
        <sz val="10"/>
        <color rgb="FF003D5A"/>
        <rFont val="Verdana"/>
        <family val="2"/>
      </rPr>
      <t xml:space="preserve">Je duidt in de kolom </t>
    </r>
    <r>
      <rPr>
        <b/>
        <sz val="10"/>
        <color rgb="FF003D5A"/>
        <rFont val="Verdana"/>
        <family val="2"/>
      </rPr>
      <t>"bevestigd?"</t>
    </r>
    <r>
      <rPr>
        <sz val="10"/>
        <color rgb="FF003D5A"/>
        <rFont val="Verdana"/>
        <family val="2"/>
      </rPr>
      <t xml:space="preserve"> aan welke vormen van financiering reeds 100% gegarandeerd zijn. Op moment van indiening van het technisch dossier dient de </t>
    </r>
    <r>
      <rPr>
        <b/>
        <sz val="10"/>
        <color rgb="FF003D5A"/>
        <rFont val="Verdana"/>
        <family val="2"/>
      </rPr>
      <t>bevestigde financiering gestaafd met het relevante bewijsstuk</t>
    </r>
    <r>
      <rPr>
        <sz val="10"/>
        <color rgb="FF003D5A"/>
        <rFont val="Verdana"/>
        <family val="2"/>
      </rPr>
      <t xml:space="preserve"> (contract uitgever, spelplatform, bankuittreksel, ondertekende participatieverklaringen...) Indien onderhandelingen lopende zijn (bv. met een uitgever), voeg je waar mogelijk een letter of intent toe. 
</t>
    </r>
  </si>
  <si>
    <r>
      <rPr>
        <b/>
        <sz val="10"/>
        <color rgb="FF003D5A"/>
        <rFont val="Verdana"/>
        <family val="2"/>
      </rPr>
      <t>Financieringsbronnen die nog niet concreet zijn</t>
    </r>
    <r>
      <rPr>
        <sz val="10"/>
        <color rgb="FF003D5A"/>
        <rFont val="Verdana"/>
        <family val="2"/>
      </rPr>
      <t xml:space="preserve"> (bv. je stelt dat een bepaald bedrag wordt ingebracht door een uitgever maar er zijn nog geen concrete gesprekken) kunnen </t>
    </r>
    <r>
      <rPr>
        <b/>
        <sz val="10"/>
        <color rgb="FF003D5A"/>
        <rFont val="Verdana"/>
        <family val="2"/>
      </rPr>
      <t>niet opgenomen worden in het technisch dossier</t>
    </r>
    <r>
      <rPr>
        <sz val="10"/>
        <color rgb="FF003D5A"/>
        <rFont val="Verdana"/>
        <family val="2"/>
      </rPr>
      <t xml:space="preserve">. Indien deze externe financiering in een later stadium wordt gevonden, dient deze met een </t>
    </r>
    <r>
      <rPr>
        <b/>
        <sz val="10"/>
        <color rgb="FF003D5A"/>
        <rFont val="Verdana"/>
        <family val="2"/>
      </rPr>
      <t>addendum aan het contract toegevoegd</t>
    </r>
    <r>
      <rPr>
        <sz val="10"/>
        <color rgb="FF003D5A"/>
        <rFont val="Verdana"/>
        <family val="2"/>
      </rPr>
      <t>.</t>
    </r>
  </si>
  <si>
    <r>
      <t>Neem tijdens het invullen van de financiering steeds de</t>
    </r>
    <r>
      <rPr>
        <b/>
        <sz val="10"/>
        <color rgb="FF003D5A"/>
        <rFont val="Verdana"/>
        <family val="2"/>
      </rPr>
      <t xml:space="preserve"> maximaal toegelaten staatssteun</t>
    </r>
    <r>
      <rPr>
        <sz val="10"/>
        <color rgb="FF003D5A"/>
        <rFont val="Verdana"/>
        <family val="2"/>
      </rPr>
      <t xml:space="preserve"> in acht. Staatssteun </t>
    </r>
    <r>
      <rPr>
        <b/>
        <sz val="10"/>
        <color rgb="FF003D5A"/>
        <rFont val="Verdana"/>
        <family val="2"/>
      </rPr>
      <t>omvat</t>
    </r>
    <r>
      <rPr>
        <sz val="10"/>
        <color rgb="FF003D5A"/>
        <rFont val="Verdana"/>
        <family val="2"/>
      </rPr>
      <t xml:space="preserve"> alle (Vlaamse en niet-Vlaamse) </t>
    </r>
    <r>
      <rPr>
        <b/>
        <sz val="10"/>
        <color rgb="FF003D5A"/>
        <rFont val="Verdana"/>
        <family val="2"/>
      </rPr>
      <t>overheidssteun</t>
    </r>
    <r>
      <rPr>
        <sz val="10"/>
        <color rgb="FF003D5A"/>
        <rFont val="Verdana"/>
        <family val="2"/>
      </rPr>
      <t xml:space="preserve">, alsook financiering via </t>
    </r>
    <r>
      <rPr>
        <b/>
        <sz val="10"/>
        <color rgb="FF003D5A"/>
        <rFont val="Verdana"/>
        <family val="2"/>
      </rPr>
      <t>Tax Shelter</t>
    </r>
    <r>
      <rPr>
        <sz val="10"/>
        <color rgb="FF003D5A"/>
        <rFont val="Verdana"/>
        <family val="2"/>
      </rPr>
      <t>. Meer uitleg over de maximale toegelaten staatsteun vind je in onze reglementen en financiële gids.</t>
    </r>
  </si>
  <si>
    <t>2. Wat voor financiering kan je ophalen?</t>
  </si>
  <si>
    <r>
      <rPr>
        <b/>
        <sz val="10"/>
        <color rgb="FF003D5A"/>
        <rFont val="Verdana"/>
        <family val="2"/>
      </rPr>
      <t>Overheidssteun</t>
    </r>
    <r>
      <rPr>
        <sz val="10"/>
        <color rgb="FF003D5A"/>
        <rFont val="Verdana"/>
        <family val="2"/>
      </rPr>
      <t>: bevat alle steun vanwege overheidsinstanties die aan het project werd toegekend. Het betreft de VAF-steun, alsook eventuele steun van FWB, Wallimage, steden/gemeenten... (te verduidelijken onder “Andere”).</t>
    </r>
  </si>
  <si>
    <r>
      <rPr>
        <b/>
        <sz val="10"/>
        <color rgb="FF003D5A"/>
        <rFont val="Verdana"/>
        <family val="2"/>
      </rPr>
      <t xml:space="preserve">Inbreng gamestudio </t>
    </r>
    <r>
      <rPr>
        <sz val="10"/>
        <color rgb="FF003D5A"/>
        <rFont val="Verdana"/>
        <family val="2"/>
      </rPr>
      <t xml:space="preserve">kan op de volgende manieren gebeuren:
</t>
    </r>
  </si>
  <si>
    <r>
      <rPr>
        <b/>
        <sz val="10"/>
        <color rgb="FF003D5A"/>
        <rFont val="Verdana"/>
        <family val="2"/>
      </rPr>
      <t>Eigen kapitaal:</t>
    </r>
    <r>
      <rPr>
        <sz val="10"/>
        <color rgb="FF003D5A"/>
        <rFont val="Verdana"/>
        <family val="2"/>
      </rPr>
      <t xml:space="preserve"> een eigen “cash” inbreng van de gamestudio. Naast een financieringsbewijs (verklaring op eer), vragen we ook om de eigen investering kort toe te lichten. Bv: een bedrag dat voor het project gereserveerd werd op de bankrekening van de onderneming, bewijs van early access verkopen... etc.</t>
    </r>
  </si>
  <si>
    <r>
      <t>Participatie</t>
    </r>
    <r>
      <rPr>
        <b/>
        <sz val="10"/>
        <color rgb="FF003D5A"/>
        <rFont val="Verdana"/>
        <family val="2"/>
      </rPr>
      <t xml:space="preserve"> faciliteiten gamestudio</t>
    </r>
    <r>
      <rPr>
        <sz val="10"/>
        <color rgb="FF003D5A"/>
        <rFont val="Verdana"/>
        <family val="2"/>
      </rPr>
      <t>: een gamestudio kan in beperkte mate eigen materiaal en faciliteiten participeren (bv. gebruik eigen computer, laptop, tekentablet...).  De waarde van het materiaal wordt slechts voor 1/3e van de kostprijs aanvaard voor zover het materiaal nog niet volledig werd afgeschreven. De eventueel latere uitbetaling hiervan moet in principe niet gefactureerd worden.</t>
    </r>
  </si>
  <si>
    <r>
      <t>Participatie</t>
    </r>
    <r>
      <rPr>
        <b/>
        <sz val="10"/>
        <color rgb="FF003D5A"/>
        <rFont val="Verdana"/>
        <family val="2"/>
      </rPr>
      <t xml:space="preserve"> overhead</t>
    </r>
    <r>
      <rPr>
        <sz val="10"/>
        <color rgb="FF003D5A"/>
        <rFont val="Verdana"/>
        <family val="2"/>
      </rPr>
      <t xml:space="preserve">: hier kan (een gedeelte van) van de overhead kosten (max. 15% op het subtotaal) worden opgenomen. Onvoorziene kosten kunnen nooit geparticipeerd worden. De eventuele latere uitbetaling hiervan dient in principe niet gefactureerd. Het wordt gamestudio's afgeraden om alle overhead te participeren.  </t>
    </r>
  </si>
  <si>
    <r>
      <t xml:space="preserve">Participaties </t>
    </r>
    <r>
      <rPr>
        <b/>
        <sz val="10"/>
        <color rgb="FF003D5A"/>
        <rFont val="Verdana"/>
        <family val="2"/>
      </rPr>
      <t>prestaties medewerkers gamestudio/andere medewerkers</t>
    </r>
    <r>
      <rPr>
        <sz val="10"/>
        <color rgb="FF003D5A"/>
        <rFont val="Verdana"/>
        <family val="2"/>
      </rPr>
      <t>: dit betreft prestaties van medewerkers op het project (oprichters, medewerkers, freelancers...) Indien deze participaties in een later stadium alsnog extern gefinancierd worden moeten zij uitbetaald en gefactureerd worden.</t>
    </r>
  </si>
  <si>
    <r>
      <rPr>
        <b/>
        <sz val="10"/>
        <color rgb="FF003D5A"/>
        <rFont val="Verdana"/>
        <family val="2"/>
      </rPr>
      <t>Partnerships</t>
    </r>
    <r>
      <rPr>
        <sz val="10"/>
        <color rgb="FF003D5A"/>
        <rFont val="Verdana"/>
        <family val="2"/>
      </rPr>
      <t xml:space="preserve">: hier wordt de </t>
    </r>
    <r>
      <rPr>
        <b/>
        <sz val="10"/>
        <color rgb="FF003D5A"/>
        <rFont val="Verdana"/>
        <family val="2"/>
      </rPr>
      <t>externe financiering</t>
    </r>
    <r>
      <rPr>
        <sz val="10"/>
        <color rgb="FF003D5A"/>
        <rFont val="Verdana"/>
        <family val="2"/>
      </rPr>
      <t xml:space="preserve"> van (game)bedrijven opgenomen voor zover zij gebruikt worden voor de financiering van het project. Meestal zal dit gaan om financiering door </t>
    </r>
    <r>
      <rPr>
        <b/>
        <sz val="10"/>
        <color rgb="FF003D5A"/>
        <rFont val="Verdana"/>
        <family val="2"/>
      </rPr>
      <t>uitgevers en/of spelplatformen</t>
    </r>
    <r>
      <rPr>
        <sz val="10"/>
        <color rgb="FF003D5A"/>
        <rFont val="Verdana"/>
        <family val="2"/>
      </rPr>
      <t xml:space="preserve">. </t>
    </r>
  </si>
  <si>
    <r>
      <rPr>
        <b/>
        <sz val="10"/>
        <color rgb="FF003D5A"/>
        <rFont val="Verdana"/>
        <family val="2"/>
      </rPr>
      <t>Tax shelter bruto (= netto tax shelter + kosten)</t>
    </r>
    <r>
      <rPr>
        <sz val="10"/>
        <color rgb="FF003D5A"/>
        <rFont val="Verdana"/>
        <family val="2"/>
      </rPr>
      <t xml:space="preserve">: hier wordt de totale bruto-investering van de tax shelter investeerders opgenomen. Dit bedrag </t>
    </r>
    <r>
      <rPr>
        <b/>
        <sz val="10"/>
        <color rgb="FF003D5A"/>
        <rFont val="Verdana"/>
        <family val="2"/>
      </rPr>
      <t>wordt eveneens meegerekend</t>
    </r>
    <r>
      <rPr>
        <sz val="10"/>
        <color rgb="FF003D5A"/>
        <rFont val="Verdana"/>
        <family val="2"/>
      </rPr>
      <t xml:space="preserve"> bij het bepalen van de </t>
    </r>
    <r>
      <rPr>
        <b/>
        <sz val="10"/>
        <color rgb="FF003D5A"/>
        <rFont val="Verdana"/>
        <family val="2"/>
      </rPr>
      <t>maximaal toegelaten staatssteun</t>
    </r>
    <r>
      <rPr>
        <i/>
        <sz val="10"/>
        <color rgb="FF003D5A"/>
        <rFont val="Verdana"/>
        <family val="2"/>
      </rPr>
      <t>.</t>
    </r>
    <r>
      <rPr>
        <sz val="10"/>
        <color rgb="FF003D5A"/>
        <rFont val="Verdana"/>
        <family val="2"/>
      </rPr>
      <t xml:space="preserve"> </t>
    </r>
  </si>
  <si>
    <r>
      <rPr>
        <b/>
        <sz val="10"/>
        <color rgb="FF003D5A"/>
        <rFont val="Verdana"/>
        <family val="2"/>
      </rPr>
      <t>Inbreng extern risicokapitaal</t>
    </r>
    <r>
      <rPr>
        <sz val="10"/>
        <color rgb="FF003D5A"/>
        <rFont val="Verdana"/>
        <family val="2"/>
      </rPr>
      <t>: dit betreft investeringen van derde partijen die terugbetaalbaar zijn uit eventuele opbrengsten (bv. ForsVC, banklening…)</t>
    </r>
  </si>
  <si>
    <r>
      <rPr>
        <b/>
        <sz val="10"/>
        <color rgb="FF003D5A"/>
        <rFont val="Verdana"/>
        <family val="2"/>
      </rPr>
      <t>Europese steun</t>
    </r>
    <r>
      <rPr>
        <sz val="10"/>
        <color rgb="FF003D5A"/>
        <rFont val="Verdana"/>
        <family val="2"/>
      </rPr>
      <t xml:space="preserve">: hier wordt de Europese steun van </t>
    </r>
    <r>
      <rPr>
        <b/>
        <sz val="10"/>
        <color rgb="FF003D5A"/>
        <rFont val="Verdana"/>
        <family val="2"/>
      </rPr>
      <t>Creative Europe Media</t>
    </r>
    <r>
      <rPr>
        <sz val="10"/>
        <color rgb="FF003D5A"/>
        <rFont val="Verdana"/>
        <family val="2"/>
      </rPr>
      <t xml:space="preserve"> opgenomen.  Deze steun wordt </t>
    </r>
    <r>
      <rPr>
        <b/>
        <u/>
        <sz val="10"/>
        <color rgb="FF003D5A"/>
        <rFont val="Verdana"/>
        <family val="2"/>
      </rPr>
      <t>niet</t>
    </r>
    <r>
      <rPr>
        <b/>
        <sz val="10"/>
        <color rgb="FF003D5A"/>
        <rFont val="Verdana"/>
        <family val="2"/>
      </rPr>
      <t xml:space="preserve"> als overheidssteun</t>
    </r>
    <r>
      <rPr>
        <sz val="10"/>
        <color rgb="FF003D5A"/>
        <rFont val="Verdana"/>
        <family val="2"/>
      </rPr>
      <t xml:space="preserve"> beschouwd voor het bepalen van de maximaal toegelaten staatssteun.</t>
    </r>
  </si>
  <si>
    <r>
      <rPr>
        <b/>
        <sz val="10"/>
        <color rgb="FF003D5A"/>
        <rFont val="Verdana"/>
        <family val="2"/>
      </rPr>
      <t>Andere financiering</t>
    </r>
    <r>
      <rPr>
        <sz val="10"/>
        <color rgb="FF003D5A"/>
        <rFont val="Verdana"/>
        <family val="2"/>
      </rPr>
      <t>: bevat alle overige externe financiering (bv. crowdfundingplatformen zoals Kickstarter / Winwinlening…) die niet ondergebracht kan worden in één van bovenstaande soorten financiering.</t>
    </r>
  </si>
  <si>
    <t>VAF GAMEFONDS - Financiering Project - Vlaams Aandeel</t>
  </si>
  <si>
    <t xml:space="preserve">PROJECT: </t>
  </si>
  <si>
    <t>AANVRAGER:</t>
  </si>
  <si>
    <t>TYPE STEUN:</t>
  </si>
  <si>
    <t>CONTRACT</t>
  </si>
  <si>
    <t>EINDAFREKENING</t>
  </si>
  <si>
    <t>VLAAMS AANDEEL</t>
  </si>
  <si>
    <t>Vlaams</t>
  </si>
  <si>
    <t>Gamestudio 1</t>
  </si>
  <si>
    <t xml:space="preserve">Gamestudio 2 </t>
  </si>
  <si>
    <t>NIET-VLAAMS AANDEEL</t>
  </si>
  <si>
    <t>Niet-Vlaams</t>
  </si>
  <si>
    <t>Gamestudio 2</t>
  </si>
  <si>
    <t>Totaal</t>
  </si>
  <si>
    <t>TOTAAL</t>
  </si>
  <si>
    <t>Contract</t>
  </si>
  <si>
    <t>Eindafrekening</t>
  </si>
  <si>
    <t>Soort Financiering</t>
  </si>
  <si>
    <t xml:space="preserve">Bevestigd </t>
  </si>
  <si>
    <t>Niet-Bevestigd</t>
  </si>
  <si>
    <t>%</t>
  </si>
  <si>
    <t>% TOT</t>
  </si>
  <si>
    <t>Overheidssteun</t>
  </si>
  <si>
    <t>VAF</t>
  </si>
  <si>
    <t>Andere (bv. VLAIO, Cultuurkrediet…)</t>
  </si>
  <si>
    <t>Totaal overheidssteun</t>
  </si>
  <si>
    <t>Inbreng gamestudio</t>
  </si>
  <si>
    <t>Eigen kapitaal</t>
  </si>
  <si>
    <t>Eigen kapitaal (impulspremie recoupment)</t>
  </si>
  <si>
    <t>Participatie pre-invest</t>
  </si>
  <si>
    <t>Participatie faciliteiten gamestudio</t>
  </si>
  <si>
    <t>Totaal inbreng gamestudio</t>
  </si>
  <si>
    <t xml:space="preserve">Naam: </t>
  </si>
  <si>
    <t>Functie:</t>
  </si>
  <si>
    <t xml:space="preserve">Functie: </t>
  </si>
  <si>
    <t>Andere (facilitaire bedrijven…)</t>
  </si>
  <si>
    <t>Totaal participatie medewerkers</t>
  </si>
  <si>
    <t>Partnerships</t>
  </si>
  <si>
    <t>Inbreng uitgever</t>
  </si>
  <si>
    <t>VRT</t>
  </si>
  <si>
    <t>Naam uitgever:</t>
  </si>
  <si>
    <t xml:space="preserve">Naam platform: </t>
  </si>
  <si>
    <t xml:space="preserve">Andere: </t>
  </si>
  <si>
    <t>Totaal partnerships</t>
  </si>
  <si>
    <t>Tax Shelter - BRUTO</t>
  </si>
  <si>
    <t>Totaal tax shelter</t>
  </si>
  <si>
    <t>Totaal risicokapitaal buiten taxshelter</t>
  </si>
  <si>
    <t>Europese steun</t>
  </si>
  <si>
    <t>Creative Europe Media</t>
  </si>
  <si>
    <t>Totaal Europese steun</t>
  </si>
  <si>
    <t>Andere financiering</t>
  </si>
  <si>
    <t>Andere</t>
  </si>
  <si>
    <t>Totaal andere financiering</t>
  </si>
  <si>
    <t>Totaal Vlaams aandeel</t>
  </si>
  <si>
    <t>&lt;&lt;&lt;</t>
  </si>
  <si>
    <t>VAF GAMEFONDS - Financiering Project - niet-Vlaams Aandeel</t>
  </si>
  <si>
    <t>Inbreng extern risicokapitaal</t>
  </si>
  <si>
    <t>Totaal niet-Vlaams aandeel</t>
  </si>
  <si>
    <t>VAF GAMEFONDS - BUDGETOVERZICHT</t>
  </si>
  <si>
    <t>Medewerker</t>
  </si>
  <si>
    <t>Type vergoeding prestaties</t>
  </si>
  <si>
    <t>Bedrag</t>
  </si>
  <si>
    <t>Aantal</t>
  </si>
  <si>
    <t>% op project</t>
  </si>
  <si>
    <t>Participatie</t>
  </si>
  <si>
    <t xml:space="preserve">Vlaams subtotaal </t>
  </si>
  <si>
    <t xml:space="preserve">Niet-Vlaams subtotaal </t>
  </si>
  <si>
    <t>...</t>
  </si>
  <si>
    <t>Subtotaal Prestaties</t>
  </si>
  <si>
    <t>…</t>
  </si>
  <si>
    <t>Subtotaal Hardware / Software</t>
  </si>
  <si>
    <t>Subtotaal Diversen</t>
  </si>
  <si>
    <t>ONVOORZIENE KOSTEN (max 10% op het algemeen subtotaal)</t>
  </si>
  <si>
    <t>TAX SHELTER FEE (max 15% van het opgehaalde TS-kapitaal)</t>
  </si>
  <si>
    <t xml:space="preserve">ALGEMEEN TOTAAL </t>
  </si>
  <si>
    <t>VAF GAMEFONDS - DETAILBUDGET</t>
  </si>
  <si>
    <t>Post</t>
  </si>
  <si>
    <t>Benaming medewerker / dienst / goed</t>
  </si>
  <si>
    <t>Participaties</t>
  </si>
  <si>
    <t>Gepresteerd</t>
  </si>
  <si>
    <t>Nog te presteren</t>
  </si>
  <si>
    <t>Verschil</t>
  </si>
  <si>
    <t>NAAM MEDEWERKER</t>
  </si>
  <si>
    <t>VARIA</t>
  </si>
  <si>
    <t xml:space="preserve">Subtotaal Prestaties </t>
  </si>
  <si>
    <t>HARDWARE</t>
  </si>
  <si>
    <t>SOFTWARE</t>
  </si>
  <si>
    <t>ADOBE CREATIVE CLOUD</t>
  </si>
  <si>
    <t>REGISTRATIES | PATENTEN</t>
  </si>
  <si>
    <t>AUDIO RECHTEN</t>
  </si>
  <si>
    <t xml:space="preserve">FINANCIËLE &amp; JURIDISCHE KOSTEN </t>
  </si>
  <si>
    <t>VERZEKERINGEN</t>
  </si>
  <si>
    <t>Eigenaar</t>
  </si>
  <si>
    <t>JA</t>
  </si>
  <si>
    <t>Medewerker in loondienst</t>
  </si>
  <si>
    <t>NEEN</t>
  </si>
  <si>
    <t>Freelance medewerker</t>
  </si>
  <si>
    <t>Stagiair</t>
  </si>
  <si>
    <t>OVERHEAD (max 15% op het algemeen subtotaal)</t>
  </si>
  <si>
    <t>Participatie overhead (max. 15% op algemeen subtotaal)</t>
  </si>
  <si>
    <t>Inbreng extern risicokapitaal (bv. ForsVC, WINGS...)</t>
  </si>
  <si>
    <t>Crowdfunding</t>
  </si>
  <si>
    <t>Crowdfunding:</t>
  </si>
  <si>
    <t>Totaal verloning</t>
  </si>
  <si>
    <t>Rentevergoeding tax shelter</t>
  </si>
  <si>
    <t>Participatie co-developer</t>
  </si>
  <si>
    <t>WEBRUIMTE</t>
  </si>
  <si>
    <t>Participaties team</t>
  </si>
  <si>
    <t>BUDGET</t>
  </si>
  <si>
    <t>UITVOERING</t>
  </si>
  <si>
    <t>Geboekt</t>
  </si>
  <si>
    <t>Rol</t>
  </si>
  <si>
    <t>PRODUCER</t>
  </si>
  <si>
    <t>PLAYTESTING</t>
  </si>
  <si>
    <t>FINANCIELE / JURIDISCHE KOSTEN</t>
  </si>
  <si>
    <t>REGISTRATIES / PATENTEN</t>
  </si>
  <si>
    <t>AUDIORECHTEN</t>
  </si>
  <si>
    <t>DIVERSEN</t>
  </si>
  <si>
    <t>Vlaamse kost?</t>
  </si>
  <si>
    <t>Naam Project</t>
  </si>
  <si>
    <t>Naam Gamestudio</t>
  </si>
  <si>
    <t>Budget eindafrekening:</t>
  </si>
  <si>
    <r>
      <t xml:space="preserve">Budget:
</t>
    </r>
    <r>
      <rPr>
        <sz val="10"/>
        <color rgb="FF003D5A"/>
        <rFont val="Verdana"/>
        <family val="2"/>
      </rPr>
      <t>(contract)</t>
    </r>
  </si>
  <si>
    <r>
      <t>een</t>
    </r>
    <r>
      <rPr>
        <b/>
        <sz val="10"/>
        <color rgb="FF003D5A"/>
        <rFont val="Verdana"/>
        <family val="2"/>
      </rPr>
      <t xml:space="preserve"> overzicht van de uiteindelijke uitgaven</t>
    </r>
    <r>
      <rPr>
        <sz val="10"/>
        <color rgb="FF003D5A"/>
        <rFont val="Verdana"/>
        <family val="2"/>
      </rPr>
      <t>. Geboekte uitgaven worden hier vergeleken met wat inititeel begroot werd. Gebruik van de VAF template is verplicht.</t>
    </r>
  </si>
  <si>
    <r>
      <t>een</t>
    </r>
    <r>
      <rPr>
        <b/>
        <sz val="10"/>
        <color rgb="FF003D5A"/>
        <rFont val="Verdana"/>
        <family val="2"/>
      </rPr>
      <t xml:space="preserve"> overzicht van de uitgaven</t>
    </r>
    <r>
      <rPr>
        <sz val="10"/>
        <color rgb="FF003D5A"/>
        <rFont val="Verdana"/>
        <family val="2"/>
      </rPr>
      <t>. Gebruik van de VAF template is verplicht.</t>
    </r>
  </si>
  <si>
    <r>
      <t xml:space="preserve">Het luik voor het </t>
    </r>
    <r>
      <rPr>
        <b/>
        <sz val="10"/>
        <color rgb="FF003D5A"/>
        <rFont val="Verdana"/>
        <family val="2"/>
      </rPr>
      <t>budget</t>
    </r>
    <r>
      <rPr>
        <sz val="10"/>
        <color rgb="FF003D5A"/>
        <rFont val="Verdana"/>
        <family val="2"/>
      </rPr>
      <t xml:space="preserve"> bestaat uit 2 delen: een </t>
    </r>
    <r>
      <rPr>
        <b/>
        <sz val="10"/>
        <color rgb="FF003D5A"/>
        <rFont val="Verdana"/>
        <family val="2"/>
      </rPr>
      <t xml:space="preserve">budgetoverzicht </t>
    </r>
    <r>
      <rPr>
        <sz val="10"/>
        <color rgb="FF003D5A"/>
        <rFont val="Verdana"/>
        <family val="2"/>
      </rPr>
      <t>(verplicht)</t>
    </r>
    <r>
      <rPr>
        <b/>
        <sz val="10"/>
        <color rgb="FF003D5A"/>
        <rFont val="Verdana"/>
        <family val="2"/>
      </rPr>
      <t xml:space="preserve"> </t>
    </r>
    <r>
      <rPr>
        <sz val="10"/>
        <color rgb="FF003D5A"/>
        <rFont val="Verdana"/>
        <family val="2"/>
      </rPr>
      <t xml:space="preserve">en een </t>
    </r>
    <r>
      <rPr>
        <b/>
        <sz val="10"/>
        <color rgb="FF003D5A"/>
        <rFont val="Verdana"/>
        <family val="2"/>
      </rPr>
      <t xml:space="preserve">detailbudget </t>
    </r>
    <r>
      <rPr>
        <sz val="10"/>
        <color rgb="FF003D5A"/>
        <rFont val="Verdana"/>
        <family val="2"/>
      </rPr>
      <t>(optioneel)</t>
    </r>
    <r>
      <rPr>
        <b/>
        <sz val="10"/>
        <color rgb="FF003D5A"/>
        <rFont val="Verdana"/>
        <family val="2"/>
      </rPr>
      <t>.</t>
    </r>
  </si>
  <si>
    <t>Ga naar het detailoverzicht</t>
  </si>
  <si>
    <r>
      <rPr>
        <b/>
        <sz val="10"/>
        <color rgb="FF003D5A"/>
        <rFont val="Verdana"/>
        <family val="2"/>
      </rPr>
      <t xml:space="preserve">Het detailbudget </t>
    </r>
    <r>
      <rPr>
        <sz val="10"/>
        <color rgb="FF003D5A"/>
        <rFont val="Verdana"/>
        <family val="2"/>
      </rPr>
      <t xml:space="preserve">is een gedetailleerde weergave van de begrote uitgaven. Vertrekkende vanuit de competenties van de vier kernprofielen (tech director, art director, game director en producer) is dit een overzicht van alle uit te voeren taken. 
</t>
    </r>
    <r>
      <rPr>
        <b/>
        <sz val="10"/>
        <color rgb="FF003D5A"/>
        <rFont val="Verdana"/>
        <family val="2"/>
      </rPr>
      <t>Het gebruik van het detailbudget is optioneel</t>
    </r>
    <r>
      <rPr>
        <sz val="10"/>
        <color rgb="FF003D5A"/>
        <rFont val="Verdana"/>
        <family val="2"/>
      </rPr>
      <t xml:space="preserve">, maar hou er wel rekening mee dat je de oefening op een of andere manier moet maken om te weten wat de geschatte kost van de ontwikkelfase zal zijn.   </t>
    </r>
  </si>
  <si>
    <r>
      <rPr>
        <b/>
        <sz val="10"/>
        <color rgb="FF003D5A"/>
        <rFont val="Verdana"/>
        <family val="2"/>
      </rPr>
      <t>Het budgetoverzicht</t>
    </r>
    <r>
      <rPr>
        <sz val="10"/>
        <color rgb="FF003D5A"/>
        <rFont val="Verdana"/>
        <family val="2"/>
      </rPr>
      <t xml:space="preserve"> bevat een </t>
    </r>
    <r>
      <rPr>
        <b/>
        <sz val="10"/>
        <color rgb="FF003D5A"/>
        <rFont val="Verdana"/>
        <family val="2"/>
      </rPr>
      <t>overzicht van het team</t>
    </r>
    <r>
      <rPr>
        <sz val="10"/>
        <color rgb="FF003D5A"/>
        <rFont val="Verdana"/>
        <family val="2"/>
      </rPr>
      <t xml:space="preserve"> en welke rollen bepaalde personen op zich nemen. Verder geeft het een inzicht in de effectieve verloning van (freelance) medewerkers die aan het project hebben meegewerkt</t>
    </r>
    <r>
      <rPr>
        <sz val="10"/>
        <color rgb="FF003D5A"/>
        <rFont val="Verdana"/>
        <family val="2"/>
      </rPr>
      <t xml:space="preserve">. 
Bij het indienen van een aanvraag vul je enkel het luik "BUDGET" in. Na goedkeuring verschuif je gemaakte kosten (incl. participaties!) naar het luik "UITVOERING".
</t>
    </r>
    <r>
      <rPr>
        <b/>
        <sz val="10"/>
        <color rgb="FF003D5A"/>
        <rFont val="Verdana"/>
        <family val="2"/>
      </rPr>
      <t>Bij de eindcontrole is het belangrijk dat de tijdsregistratie naast het budgetoverzicht kan gelegd worden</t>
    </r>
  </si>
  <si>
    <r>
      <rPr>
        <b/>
        <sz val="10"/>
        <color rgb="FF003D5A"/>
        <rFont val="Verdana"/>
        <family val="2"/>
      </rPr>
      <t>De impulspremie op basis van recoupment</t>
    </r>
    <r>
      <rPr>
        <sz val="10"/>
        <color rgb="FF003D5A"/>
        <rFont val="Verdana"/>
        <family val="2"/>
      </rPr>
      <t xml:space="preserve"> die wordt geherinvesteerd in het project. Deze inbreng wordt ook beschouwd als eigen "cash" inbreng. Meer informatie over recoupment vind je in onze financiële gids.</t>
    </r>
  </si>
  <si>
    <r>
      <rPr>
        <b/>
        <sz val="10"/>
        <color rgb="FF003D5A"/>
        <rFont val="Verdana"/>
        <family val="2"/>
      </rPr>
      <t>Participaties:</t>
    </r>
    <r>
      <rPr>
        <sz val="10"/>
        <color rgb="FF003D5A"/>
        <rFont val="Verdana"/>
        <family val="2"/>
      </rPr>
      <t xml:space="preserve"> dit betreft uitgestelde vergoedingen of verloningen, die niet extern kunnen worden gefinancierd en die ingezet worden voor de financiering van het project. De geparticipeerde prestaties moeten altijd gebudgetteerd worden. Indien er later inkomsten zijn van het project, moeten geparticipeerde prestaties prioritair uitbetaald worden met deze inkomsten.</t>
    </r>
  </si>
  <si>
    <t>1. Basisprincipes</t>
  </si>
  <si>
    <r>
      <t xml:space="preserve">De nodige </t>
    </r>
    <r>
      <rPr>
        <b/>
        <sz val="10"/>
        <color rgb="FF003D5A"/>
        <rFont val="Verdana"/>
        <family val="2"/>
      </rPr>
      <t>gegevens worden overgenomen doorheen de verschillende tabbladen</t>
    </r>
    <r>
      <rPr>
        <sz val="10"/>
        <color rgb="FF003D5A"/>
        <rFont val="Verdana"/>
        <family val="2"/>
      </rPr>
      <t>. Op die manier moet je een mimimum aan gegevens opnieuw invullen bij een volgende fase/opvragen van een volgende schijf.</t>
    </r>
  </si>
  <si>
    <r>
      <t>Participatie</t>
    </r>
    <r>
      <rPr>
        <b/>
        <sz val="10"/>
        <color rgb="FF003D5A"/>
        <rFont val="Verdana"/>
        <family val="2"/>
      </rPr>
      <t xml:space="preserve"> pre-invest: </t>
    </r>
    <r>
      <rPr>
        <sz val="10"/>
        <color rgb="FF003D5A"/>
        <rFont val="Verdana"/>
        <family val="2"/>
      </rPr>
      <t xml:space="preserve">wanneer de gamestudio </t>
    </r>
    <r>
      <rPr>
        <b/>
        <sz val="10"/>
        <color rgb="FF003D5A"/>
        <rFont val="Verdana"/>
        <family val="2"/>
      </rPr>
      <t>voorafgaand</t>
    </r>
    <r>
      <rPr>
        <sz val="10"/>
        <color rgb="FF003D5A"/>
        <rFont val="Verdana"/>
        <family val="2"/>
      </rPr>
      <t xml:space="preserve"> aan het indienen van een aanvraag reeds </t>
    </r>
    <r>
      <rPr>
        <b/>
        <sz val="10"/>
        <color rgb="FF003D5A"/>
        <rFont val="Verdana"/>
        <family val="2"/>
      </rPr>
      <t>relevante en aanzienlijke inspanningen</t>
    </r>
    <r>
      <rPr>
        <sz val="10"/>
        <color rgb="FF003D5A"/>
        <rFont val="Verdana"/>
        <family val="2"/>
      </rPr>
      <t xml:space="preserve"> in het project heeft geïnvesteerd, kunnen deze in de financiering worden opgenomen. Er dient in dat geval duidelijk gespecifieerd over welke prestaties het gaat en de </t>
    </r>
    <r>
      <rPr>
        <b/>
        <sz val="10"/>
        <color rgb="FF003D5A"/>
        <rFont val="Verdana"/>
        <family val="2"/>
      </rPr>
      <t>valuatie</t>
    </r>
    <r>
      <rPr>
        <sz val="10"/>
        <color rgb="FF003D5A"/>
        <rFont val="Verdana"/>
        <family val="2"/>
      </rPr>
      <t xml:space="preserve"> ervan dient te worden aangetoond. Het VAF kan deze inbreng (deels) weigeren.</t>
    </r>
  </si>
  <si>
    <t>VAF GAMEFONDS - PROJECTBEGROTING PROMOTIE</t>
  </si>
  <si>
    <t>Promotiesteun</t>
  </si>
  <si>
    <r>
      <t xml:space="preserve">Bij elke aanvraag voor </t>
    </r>
    <r>
      <rPr>
        <b/>
        <sz val="10"/>
        <color rgb="FF003D5A"/>
        <rFont val="Verdana"/>
        <family val="2"/>
      </rPr>
      <t>promotiesteun</t>
    </r>
    <r>
      <rPr>
        <sz val="10"/>
        <color rgb="FF003D5A"/>
        <rFont val="Verdana"/>
        <family val="2"/>
      </rPr>
      <t xml:space="preserve"> moet je een </t>
    </r>
    <r>
      <rPr>
        <b/>
        <sz val="10"/>
        <color rgb="FF003D5A"/>
        <rFont val="Verdana"/>
        <family val="2"/>
      </rPr>
      <t>projectbegroting</t>
    </r>
    <r>
      <rPr>
        <sz val="10"/>
        <color rgb="FF003D5A"/>
        <rFont val="Verdana"/>
        <family val="2"/>
      </rPr>
      <t xml:space="preserve"> toevoegen. De </t>
    </r>
    <r>
      <rPr>
        <b/>
        <sz val="10"/>
        <color rgb="FF003D5A"/>
        <rFont val="Verdana"/>
        <family val="2"/>
      </rPr>
      <t>template</t>
    </r>
    <r>
      <rPr>
        <sz val="10"/>
        <color rgb="FF003D5A"/>
        <rFont val="Verdana"/>
        <family val="2"/>
      </rPr>
      <t xml:space="preserve"> van het VAF</t>
    </r>
    <r>
      <rPr>
        <b/>
        <sz val="10"/>
        <color rgb="FF003D5A"/>
        <rFont val="Verdana"/>
        <family val="2"/>
      </rPr>
      <t xml:space="preserve"> omvat zowel de financiering als het budget</t>
    </r>
    <r>
      <rPr>
        <sz val="10"/>
        <color rgb="FF003D5A"/>
        <rFont val="Verdana"/>
        <family val="2"/>
      </rPr>
      <t xml:space="preserve">. </t>
    </r>
  </si>
  <si>
    <r>
      <rPr>
        <b/>
        <sz val="10"/>
        <color rgb="FF003D5A"/>
        <rFont val="Verdana"/>
        <family val="2"/>
      </rPr>
      <t xml:space="preserve">OPGELET: </t>
    </r>
    <r>
      <rPr>
        <sz val="10"/>
        <color rgb="FF003D5A"/>
        <rFont val="Verdana"/>
        <family val="2"/>
      </rPr>
      <t xml:space="preserve">voor </t>
    </r>
    <r>
      <rPr>
        <b/>
        <sz val="10"/>
        <color rgb="FF003D5A"/>
        <rFont val="Verdana"/>
        <family val="2"/>
      </rPr>
      <t xml:space="preserve">prototypesteun/vertical slice steun/productiesteun </t>
    </r>
    <r>
      <rPr>
        <sz val="10"/>
        <color rgb="FF003D5A"/>
        <rFont val="Verdana"/>
        <family val="2"/>
      </rPr>
      <t xml:space="preserve">of </t>
    </r>
    <r>
      <rPr>
        <b/>
        <sz val="10"/>
        <color rgb="FF003D5A"/>
        <rFont val="Verdana"/>
        <family val="2"/>
      </rPr>
      <t xml:space="preserve">steun na release </t>
    </r>
    <r>
      <rPr>
        <sz val="10"/>
        <color rgb="FF003D5A"/>
        <rFont val="Verdana"/>
        <family val="2"/>
      </rPr>
      <t xml:space="preserve">dien je een afzonderlijke documentset te gebruiken.  </t>
    </r>
  </si>
  <si>
    <t>ALGEMEEN SUBTOTAAL PROMOTIESTEUN</t>
  </si>
  <si>
    <t>PR/MARKETING MANAGER</t>
  </si>
  <si>
    <t>COMMUNITY MANAGER</t>
  </si>
  <si>
    <t>Omschrijving aard taak / opdracht / dienst / goed / …</t>
  </si>
  <si>
    <t>PR &amp; INFLUENCER MANAGEMENT</t>
  </si>
  <si>
    <t xml:space="preserve">PR / MARKETING AGENCY </t>
  </si>
  <si>
    <t>PRESS RELEASES</t>
  </si>
  <si>
    <t>INFLUENCER COVERAGE</t>
  </si>
  <si>
    <t>COMMUNITY MANAGEMENT</t>
  </si>
  <si>
    <t>CONTENT CREATION</t>
  </si>
  <si>
    <t>MERCHANDISE</t>
  </si>
  <si>
    <t>GIVEAWAYS</t>
  </si>
  <si>
    <t>EVENTS</t>
  </si>
  <si>
    <t>TRAVEL</t>
  </si>
  <si>
    <t>ACCOMMODATION</t>
  </si>
  <si>
    <t>BOOTH / FLOOR SPACE</t>
  </si>
  <si>
    <t>DIGITAL SHOWCASE</t>
  </si>
  <si>
    <t>PROMOTIONAL MATERIAL (STICKERS / PINS / CARDS…)</t>
  </si>
  <si>
    <t>DIGITAL MARKETING ASSETS</t>
  </si>
  <si>
    <t>TRAILER (ANNOUNCEMENT / RELEASE DATE / GAMEPLAY / LAUNCH / ACCOLADES)</t>
  </si>
  <si>
    <t>KEY ART</t>
  </si>
  <si>
    <t>PRESS KIT</t>
  </si>
  <si>
    <t>STORE PAGE (STEAM / EGS / GOG / PS / XBOX / NINTENDO…)</t>
  </si>
  <si>
    <t>ADVERTISEMENT</t>
  </si>
  <si>
    <t>SOCIAL MEDIA (per platform)</t>
  </si>
  <si>
    <t>TWITCH</t>
  </si>
  <si>
    <t>WEB (e.g. media page takeover / trailer…)</t>
  </si>
  <si>
    <t>PROJECT WEBSITE</t>
  </si>
  <si>
    <t>OVERHEAD KOSTEN (max 15% op het algemeen subtotaal)</t>
  </si>
  <si>
    <t>TAX SHELTER KOSTEN (max 15% van het opgehaalde TS-kapitaal)</t>
  </si>
  <si>
    <t>ALGEMEEN TOTAAL PROMOTIESTEUN</t>
  </si>
  <si>
    <t>GOOGLE/YOUTUBE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</si>
</sst>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0.0%"/>
    <numFmt numFmtId="165" formatCode="_(&quot;€&quot;\ * #,##0.00_);_(&quot;€&quot;\ * \(#,##0.00\);_(&quot;€&quot;\ * &quot;-&quot;??_);_(@_)"/>
    <numFmt numFmtId="166" formatCode="_-* #,##0.00\ &quot;€&quot;_-;\-* #,##0.00\ &quot;€&quot;_-;_-* &quot;-&quot;??\ &quot;€&quot;_-;_-@_-"/>
  </numFmts>
  <fonts count="38" x14ac:knownFonts="1">
    <font>
      <sz val="11"/>
      <color theme="1"/>
      <name val="Calibri"/>
      <family val="2"/>
      <scheme val="minor"/>
    </font>
    <font>
      <sz val="11"/>
      <color theme="1"/>
      <name val="Calibri"/>
      <family val="2"/>
      <scheme val="minor"/>
    </font>
    <font>
      <b/>
      <sz val="18"/>
      <color theme="0"/>
      <name val="Verdana"/>
      <family val="2"/>
    </font>
    <font>
      <b/>
      <sz val="16"/>
      <color rgb="FF003D5A"/>
      <name val="Arial"/>
      <family val="2"/>
    </font>
    <font>
      <b/>
      <sz val="14"/>
      <color rgb="FF003D5A"/>
      <name val="Arial"/>
      <family val="2"/>
    </font>
    <font>
      <sz val="12"/>
      <color rgb="FF003D5A"/>
      <name val="Arial"/>
      <family val="2"/>
    </font>
    <font>
      <sz val="12"/>
      <name val="Arial"/>
      <family val="2"/>
    </font>
    <font>
      <b/>
      <sz val="12"/>
      <color rgb="FF003D5A"/>
      <name val="Arial"/>
      <family val="2"/>
    </font>
    <font>
      <sz val="10"/>
      <name val="Arial"/>
      <family val="2"/>
    </font>
    <font>
      <b/>
      <sz val="16"/>
      <color theme="0"/>
      <name val="Arial"/>
      <family val="2"/>
    </font>
    <font>
      <b/>
      <sz val="12"/>
      <color theme="0"/>
      <name val="Arial"/>
      <family val="2"/>
    </font>
    <font>
      <b/>
      <sz val="10"/>
      <name val="Arial"/>
      <family val="2"/>
    </font>
    <font>
      <b/>
      <sz val="9"/>
      <color indexed="81"/>
      <name val="Tahoma"/>
      <family val="2"/>
    </font>
    <font>
      <sz val="9"/>
      <color indexed="81"/>
      <name val="Tahoma"/>
      <family val="2"/>
    </font>
    <font>
      <sz val="10"/>
      <color rgb="FF003D5A"/>
      <name val="Verdana"/>
      <family val="2"/>
    </font>
    <font>
      <b/>
      <sz val="10"/>
      <color rgb="FF003D5A"/>
      <name val="Verdana"/>
      <family val="2"/>
    </font>
    <font>
      <sz val="11"/>
      <color rgb="FF003D5A"/>
      <name val="Calibri"/>
      <family val="2"/>
    </font>
    <font>
      <sz val="10"/>
      <color rgb="FF003D5A"/>
      <name val="Arial"/>
      <family val="2"/>
    </font>
    <font>
      <i/>
      <sz val="10"/>
      <color rgb="FF003D5A"/>
      <name val="Verdana"/>
      <family val="2"/>
    </font>
    <font>
      <sz val="12"/>
      <color theme="0"/>
      <name val="Arial"/>
      <family val="2"/>
    </font>
    <font>
      <b/>
      <sz val="18"/>
      <color theme="0"/>
      <name val="Arial"/>
      <family val="2"/>
    </font>
    <font>
      <b/>
      <sz val="12"/>
      <name val="Arial"/>
      <family val="2"/>
    </font>
    <font>
      <b/>
      <u/>
      <sz val="10"/>
      <color rgb="FF003D5A"/>
      <name val="Verdana"/>
      <family val="2"/>
    </font>
    <font>
      <sz val="10"/>
      <name val="Arial"/>
      <family val="2"/>
    </font>
    <font>
      <u/>
      <sz val="10"/>
      <color theme="10"/>
      <name val="Arial"/>
      <family val="2"/>
    </font>
    <font>
      <sz val="11"/>
      <color rgb="FF003D5A"/>
      <name val="Verdana"/>
      <family val="2"/>
    </font>
    <font>
      <b/>
      <sz val="12"/>
      <color theme="0"/>
      <name val="Verdana"/>
      <family val="2"/>
    </font>
    <font>
      <sz val="11"/>
      <color theme="1"/>
      <name val="Verdana"/>
      <family val="2"/>
    </font>
    <font>
      <b/>
      <sz val="11"/>
      <color rgb="FF003D5A"/>
      <name val="Verdana"/>
      <family val="2"/>
    </font>
    <font>
      <sz val="10"/>
      <color theme="1"/>
      <name val="Verdana"/>
      <family val="2"/>
    </font>
    <font>
      <b/>
      <sz val="14"/>
      <color theme="0"/>
      <name val="Verdana"/>
      <family val="2"/>
    </font>
    <font>
      <b/>
      <sz val="11"/>
      <color rgb="FF003D5A"/>
      <name val="Arial"/>
      <family val="2"/>
    </font>
    <font>
      <b/>
      <sz val="11"/>
      <color rgb="FFFF0000"/>
      <name val="Verdana"/>
      <family val="2"/>
    </font>
    <font>
      <b/>
      <u/>
      <sz val="10"/>
      <color theme="10"/>
      <name val="Arial"/>
      <family val="2"/>
    </font>
    <font>
      <sz val="10"/>
      <color theme="0"/>
      <name val="Arial"/>
      <family val="2"/>
    </font>
    <font>
      <sz val="11"/>
      <color rgb="FF003D5A"/>
      <name val="Arial"/>
      <family val="2"/>
    </font>
    <font>
      <b/>
      <sz val="10"/>
      <color rgb="FF003D5A"/>
      <name val="Arial"/>
      <family val="2"/>
    </font>
    <font>
      <b/>
      <sz val="10"/>
      <color theme="0"/>
      <name val="Arial"/>
      <family val="2"/>
    </font>
  </fonts>
  <fills count="18">
    <fill>
      <patternFill patternType="none"/>
    </fill>
    <fill>
      <patternFill patternType="gray125"/>
    </fill>
    <fill>
      <patternFill patternType="solid">
        <fgColor rgb="FF003D5A"/>
        <bgColor indexed="64"/>
      </patternFill>
    </fill>
    <fill>
      <patternFill patternType="solid">
        <fgColor rgb="FFEEEEEE"/>
        <bgColor indexed="64"/>
      </patternFill>
    </fill>
    <fill>
      <patternFill patternType="solid">
        <fgColor rgb="FFE7FFED"/>
        <bgColor indexed="64"/>
      </patternFill>
    </fill>
    <fill>
      <patternFill patternType="solid">
        <fgColor theme="0"/>
        <bgColor indexed="64"/>
      </patternFill>
    </fill>
    <fill>
      <patternFill patternType="solid">
        <fgColor rgb="FF0AFFB0"/>
        <bgColor indexed="64"/>
      </patternFill>
    </fill>
    <fill>
      <patternFill patternType="solid">
        <fgColor rgb="FFD0E0F4"/>
        <bgColor indexed="64"/>
      </patternFill>
    </fill>
    <fill>
      <patternFill patternType="lightUp">
        <bgColor rgb="FFE7FFED"/>
      </patternFill>
    </fill>
    <fill>
      <patternFill patternType="solid">
        <fgColor rgb="FFFFEEE7"/>
        <bgColor indexed="64"/>
      </patternFill>
    </fill>
    <fill>
      <patternFill patternType="solid">
        <fgColor rgb="FFD1FFD2"/>
        <bgColor indexed="64"/>
      </patternFill>
    </fill>
    <fill>
      <patternFill patternType="solid">
        <fgColor rgb="FF79FFD2"/>
        <bgColor indexed="64"/>
      </patternFill>
    </fill>
    <fill>
      <patternFill patternType="solid">
        <fgColor theme="6" tint="0.79998168889431442"/>
        <bgColor indexed="64"/>
      </patternFill>
    </fill>
    <fill>
      <patternFill patternType="solid">
        <fgColor theme="2"/>
        <bgColor indexed="64"/>
      </patternFill>
    </fill>
    <fill>
      <patternFill patternType="solid">
        <fgColor rgb="FFFFFF00"/>
        <bgColor indexed="64"/>
      </patternFill>
    </fill>
    <fill>
      <patternFill patternType="solid">
        <fgColor rgb="FF69FDA8"/>
        <bgColor indexed="64"/>
      </patternFill>
    </fill>
    <fill>
      <patternFill patternType="solid">
        <fgColor theme="2" tint="-9.9978637043366805E-2"/>
        <bgColor indexed="64"/>
      </patternFill>
    </fill>
    <fill>
      <patternFill patternType="solid">
        <fgColor rgb="FFFF3399"/>
        <bgColor indexed="64"/>
      </patternFill>
    </fill>
  </fills>
  <borders count="168">
    <border>
      <left/>
      <right/>
      <top/>
      <bottom/>
      <diagonal/>
    </border>
    <border>
      <left style="thin">
        <color theme="8" tint="0.39991454817346722"/>
      </left>
      <right style="thin">
        <color theme="8" tint="0.39991454817346722"/>
      </right>
      <top style="thin">
        <color theme="8" tint="0.39991454817346722"/>
      </top>
      <bottom style="thin">
        <color theme="8" tint="0.39991454817346722"/>
      </bottom>
      <diagonal/>
    </border>
    <border>
      <left style="thin">
        <color theme="8" tint="0.39991454817346722"/>
      </left>
      <right style="thin">
        <color theme="8" tint="0.39991454817346722"/>
      </right>
      <top/>
      <bottom style="thin">
        <color theme="8" tint="0.39991454817346722"/>
      </bottom>
      <diagonal/>
    </border>
    <border>
      <left style="thin">
        <color theme="8" tint="0.39991454817346722"/>
      </left>
      <right/>
      <top/>
      <bottom style="thin">
        <color theme="8" tint="0.39991454817346722"/>
      </bottom>
      <diagonal/>
    </border>
    <border>
      <left/>
      <right style="thin">
        <color theme="8" tint="0.39991454817346722"/>
      </right>
      <top/>
      <bottom style="thin">
        <color theme="8" tint="0.39991454817346722"/>
      </bottom>
      <diagonal/>
    </border>
    <border>
      <left/>
      <right/>
      <top/>
      <bottom style="thin">
        <color theme="8" tint="0.39991454817346722"/>
      </bottom>
      <diagonal/>
    </border>
    <border>
      <left style="thin">
        <color theme="8" tint="0.39991454817346722"/>
      </left>
      <right/>
      <top style="thin">
        <color theme="8" tint="0.39991454817346722"/>
      </top>
      <bottom style="thin">
        <color theme="8" tint="0.39991454817346722"/>
      </bottom>
      <diagonal/>
    </border>
    <border>
      <left/>
      <right style="thin">
        <color theme="8" tint="0.39991454817346722"/>
      </right>
      <top style="thin">
        <color theme="8" tint="0.39991454817346722"/>
      </top>
      <bottom style="thin">
        <color theme="8" tint="0.39991454817346722"/>
      </bottom>
      <diagonal/>
    </border>
    <border>
      <left style="thin">
        <color theme="8" tint="0.39991454817346722"/>
      </left>
      <right/>
      <top style="thin">
        <color theme="8" tint="0.39991454817346722"/>
      </top>
      <bottom/>
      <diagonal/>
    </border>
    <border>
      <left/>
      <right/>
      <top style="thin">
        <color theme="8" tint="0.39991454817346722"/>
      </top>
      <bottom/>
      <diagonal/>
    </border>
    <border>
      <left/>
      <right/>
      <top style="thin">
        <color theme="8" tint="0.39991454817346722"/>
      </top>
      <bottom style="thin">
        <color theme="8" tint="0.39991454817346722"/>
      </bottom>
      <diagonal/>
    </border>
    <border>
      <left style="thin">
        <color theme="8" tint="0.39991454817346722"/>
      </left>
      <right style="thin">
        <color theme="8" tint="0.39991454817346722"/>
      </right>
      <top style="thin">
        <color theme="8" tint="0.39991454817346722"/>
      </top>
      <bottom/>
      <diagonal/>
    </border>
    <border>
      <left style="thin">
        <color theme="8" tint="0.39991454817346722"/>
      </left>
      <right style="thin">
        <color theme="8" tint="0.39991454817346722"/>
      </right>
      <top/>
      <bottom/>
      <diagonal/>
    </border>
    <border>
      <left/>
      <right/>
      <top style="medium">
        <color indexed="64"/>
      </top>
      <bottom/>
      <diagonal/>
    </border>
    <border>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theme="8" tint="0.39985351115451523"/>
      </left>
      <right style="thin">
        <color theme="8" tint="0.39985351115451523"/>
      </right>
      <top style="thin">
        <color theme="8" tint="0.39985351115451523"/>
      </top>
      <bottom style="thin">
        <color theme="8" tint="0.39985351115451523"/>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theme="8" tint="0.39994506668294322"/>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8" tint="-0.24994659260841701"/>
      </left>
      <right style="thin">
        <color theme="8" tint="0.39994506668294322"/>
      </right>
      <top/>
      <bottom/>
      <diagonal/>
    </border>
    <border>
      <left style="thin">
        <color theme="8" tint="0.39994506668294322"/>
      </left>
      <right/>
      <top/>
      <bottom style="thin">
        <color theme="8" tint="0.39994506668294322"/>
      </bottom>
      <diagonal/>
    </border>
    <border>
      <left style="thin">
        <color theme="8" tint="0.39994506668294322"/>
      </left>
      <right style="thin">
        <color indexed="64"/>
      </right>
      <top style="thin">
        <color indexed="64"/>
      </top>
      <bottom style="thin">
        <color theme="8" tint="0.39994506668294322"/>
      </bottom>
      <diagonal/>
    </border>
    <border>
      <left style="thin">
        <color indexed="64"/>
      </left>
      <right style="thin">
        <color indexed="64"/>
      </right>
      <top/>
      <bottom/>
      <diagonal/>
    </border>
    <border>
      <left/>
      <right style="thin">
        <color theme="8" tint="0.39994506668294322"/>
      </right>
      <top/>
      <bottom style="thin">
        <color theme="8" tint="0.39994506668294322"/>
      </bottom>
      <diagonal/>
    </border>
    <border>
      <left style="thin">
        <color theme="8" tint="0.39994506668294322"/>
      </left>
      <right style="thin">
        <color theme="8" tint="0.39994506668294322"/>
      </right>
      <top/>
      <bottom style="thin">
        <color theme="8" tint="0.39994506668294322"/>
      </bottom>
      <diagonal/>
    </border>
    <border>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top style="thin">
        <color theme="8" tint="0.39994506668294322"/>
      </top>
      <bottom style="thin">
        <color theme="8" tint="0.39994506668294322"/>
      </bottom>
      <diagonal/>
    </border>
    <border>
      <left style="thin">
        <color theme="8" tint="-0.24994659260841701"/>
      </left>
      <right style="thin">
        <color theme="8" tint="0.39994506668294322"/>
      </right>
      <top/>
      <bottom style="thin">
        <color indexed="64"/>
      </bottom>
      <diagonal/>
    </border>
    <border>
      <left style="thin">
        <color theme="8" tint="0.39994506668294322"/>
      </left>
      <right/>
      <top style="thin">
        <color theme="8" tint="0.39994506668294322"/>
      </top>
      <bottom style="thin">
        <color indexed="64"/>
      </bottom>
      <diagonal/>
    </border>
    <border>
      <left style="thin">
        <color indexed="64"/>
      </left>
      <right style="thin">
        <color theme="8" tint="0.39994506668294322"/>
      </right>
      <top style="thin">
        <color theme="8" tint="0.39994506668294322"/>
      </top>
      <bottom style="thin">
        <color indexed="64"/>
      </bottom>
      <diagonal/>
    </border>
    <border>
      <left style="thin">
        <color theme="8" tint="0.39994506668294322"/>
      </left>
      <right style="thin">
        <color theme="8" tint="0.39994506668294322"/>
      </right>
      <top style="thin">
        <color theme="8" tint="0.39994506668294322"/>
      </top>
      <bottom style="thin">
        <color indexed="64"/>
      </bottom>
      <diagonal/>
    </border>
    <border>
      <left/>
      <right style="thin">
        <color theme="8" tint="0.39994506668294322"/>
      </right>
      <top style="thin">
        <color theme="8" tint="0.39994506668294322"/>
      </top>
      <bottom style="thin">
        <color indexed="64"/>
      </bottom>
      <diagonal/>
    </border>
    <border>
      <left style="thin">
        <color theme="8" tint="0.39994506668294322"/>
      </left>
      <right/>
      <top/>
      <bottom style="thin">
        <color indexed="64"/>
      </bottom>
      <diagonal/>
    </border>
    <border>
      <left style="thin">
        <color theme="8" tint="-0.24994659260841701"/>
      </left>
      <right style="thin">
        <color theme="8" tint="0.39994506668294322"/>
      </right>
      <top style="thin">
        <color indexed="64"/>
      </top>
      <bottom/>
      <diagonal/>
    </border>
    <border>
      <left style="thin">
        <color theme="8" tint="0.39994506668294322"/>
      </left>
      <right style="thin">
        <color indexed="64"/>
      </right>
      <top style="thin">
        <color theme="8" tint="0.39994506668294322"/>
      </top>
      <bottom style="thin">
        <color indexed="64"/>
      </bottom>
      <diagonal/>
    </border>
    <border>
      <left style="thin">
        <color theme="8" tint="0.39994506668294322"/>
      </left>
      <right style="thin">
        <color theme="8" tint="0.39994506668294322"/>
      </right>
      <top style="thin">
        <color indexed="64"/>
      </top>
      <bottom style="thin">
        <color theme="8" tint="0.39994506668294322"/>
      </bottom>
      <diagonal/>
    </border>
    <border>
      <left style="thin">
        <color theme="8" tint="0.39994506668294322"/>
      </left>
      <right/>
      <top style="thin">
        <color indexed="64"/>
      </top>
      <bottom style="thin">
        <color theme="8" tint="0.39994506668294322"/>
      </bottom>
      <diagonal/>
    </border>
    <border>
      <left style="thin">
        <color theme="8" tint="-0.2499465926084170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8" tint="0.39994506668294322"/>
      </right>
      <top style="thin">
        <color indexed="64"/>
      </top>
      <bottom style="thin">
        <color indexed="64"/>
      </bottom>
      <diagonal/>
    </border>
    <border>
      <left/>
      <right style="thin">
        <color theme="8" tint="0.39994506668294322"/>
      </right>
      <top style="thin">
        <color indexed="64"/>
      </top>
      <bottom style="thin">
        <color indexed="64"/>
      </bottom>
      <diagonal/>
    </border>
    <border>
      <left style="thin">
        <color theme="8" tint="0.39994506668294322"/>
      </left>
      <right style="thin">
        <color indexed="64"/>
      </right>
      <top/>
      <bottom style="thin">
        <color theme="8" tint="0.39994506668294322"/>
      </bottom>
      <diagonal/>
    </border>
    <border>
      <left style="thin">
        <color indexed="64"/>
      </left>
      <right style="thin">
        <color theme="8" tint="0.39994506668294322"/>
      </right>
      <top style="thin">
        <color indexed="64"/>
      </top>
      <bottom style="thin">
        <color theme="8" tint="0.39994506668294322"/>
      </bottom>
      <diagonal/>
    </border>
    <border>
      <left style="thin">
        <color theme="8" tint="-0.24994659260841701"/>
      </left>
      <right/>
      <top style="thin">
        <color indexed="64"/>
      </top>
      <bottom/>
      <diagonal/>
    </border>
    <border>
      <left style="thin">
        <color theme="8" tint="0.39994506668294322"/>
      </left>
      <right/>
      <top style="thin">
        <color indexed="64"/>
      </top>
      <bottom style="thin">
        <color indexed="64"/>
      </bottom>
      <diagonal/>
    </border>
    <border>
      <left style="thin">
        <color indexed="64"/>
      </left>
      <right/>
      <top style="thin">
        <color indexed="64"/>
      </top>
      <bottom style="thin">
        <color indexed="64"/>
      </bottom>
      <diagonal/>
    </border>
    <border>
      <left style="thin">
        <color theme="8" tint="0.39994506668294322"/>
      </left>
      <right style="thin">
        <color indexed="64"/>
      </right>
      <top style="thin">
        <color indexed="64"/>
      </top>
      <bottom style="thin">
        <color indexed="64"/>
      </bottom>
      <diagonal/>
    </border>
    <border>
      <left style="thin">
        <color indexed="64"/>
      </left>
      <right/>
      <top/>
      <bottom/>
      <diagonal/>
    </border>
    <border>
      <left style="medium">
        <color indexed="64"/>
      </left>
      <right/>
      <top/>
      <bottom/>
      <diagonal/>
    </border>
    <border>
      <left/>
      <right/>
      <top style="thin">
        <color rgb="FF003D5A"/>
      </top>
      <bottom/>
      <diagonal/>
    </border>
    <border>
      <left/>
      <right style="thin">
        <color rgb="FF003D5A"/>
      </right>
      <top/>
      <bottom/>
      <diagonal/>
    </border>
    <border>
      <left style="thin">
        <color rgb="FF003D5A"/>
      </left>
      <right/>
      <top/>
      <bottom/>
      <diagonal/>
    </border>
    <border>
      <left/>
      <right/>
      <top/>
      <bottom style="thin">
        <color rgb="FF003D5A"/>
      </bottom>
      <diagonal/>
    </border>
    <border>
      <left style="thin">
        <color rgb="FF003D5A"/>
      </left>
      <right/>
      <top style="thin">
        <color rgb="FF003D5A"/>
      </top>
      <bottom style="thin">
        <color rgb="FF003D5A"/>
      </bottom>
      <diagonal/>
    </border>
    <border>
      <left/>
      <right/>
      <top style="thin">
        <color rgb="FF003D5A"/>
      </top>
      <bottom style="thin">
        <color rgb="FF003D5A"/>
      </bottom>
      <diagonal/>
    </border>
    <border>
      <left/>
      <right style="thin">
        <color rgb="FF003D5A"/>
      </right>
      <top style="thin">
        <color rgb="FF003D5A"/>
      </top>
      <bottom style="thin">
        <color rgb="FF003D5A"/>
      </bottom>
      <diagonal/>
    </border>
    <border>
      <left/>
      <right style="thin">
        <color rgb="FF003D5A"/>
      </right>
      <top/>
      <bottom style="thin">
        <color rgb="FF003D5A"/>
      </bottom>
      <diagonal/>
    </border>
    <border>
      <left/>
      <right style="thin">
        <color rgb="FF003D5A"/>
      </right>
      <top style="thin">
        <color rgb="FF003D5A"/>
      </top>
      <bottom/>
      <diagonal/>
    </border>
    <border>
      <left style="thin">
        <color rgb="FF003D5A"/>
      </left>
      <right/>
      <top style="thin">
        <color rgb="FF003D5A"/>
      </top>
      <bottom/>
      <diagonal/>
    </border>
    <border>
      <left style="thin">
        <color rgb="FF003D5A"/>
      </left>
      <right/>
      <top/>
      <bottom style="thin">
        <color rgb="FF003D5A"/>
      </bottom>
      <diagonal/>
    </border>
    <border>
      <left style="thin">
        <color rgb="FF003D5A"/>
      </left>
      <right style="thin">
        <color theme="8" tint="0.39994506668294322"/>
      </right>
      <top style="thin">
        <color theme="8" tint="0.39994506668294322"/>
      </top>
      <bottom style="thin">
        <color theme="8" tint="0.39994506668294322"/>
      </bottom>
      <diagonal/>
    </border>
    <border>
      <left style="thin">
        <color theme="8" tint="0.39994506668294322"/>
      </left>
      <right style="thin">
        <color rgb="FF003D5A"/>
      </right>
      <top style="thin">
        <color theme="8" tint="0.39994506668294322"/>
      </top>
      <bottom style="thin">
        <color theme="8" tint="0.39994506668294322"/>
      </bottom>
      <diagonal/>
    </border>
    <border>
      <left style="thin">
        <color rgb="FF003D5A"/>
      </left>
      <right style="thin">
        <color theme="8" tint="0.39994506668294322"/>
      </right>
      <top style="thin">
        <color rgb="FF003D5A"/>
      </top>
      <bottom style="thin">
        <color theme="8" tint="0.39994506668294322"/>
      </bottom>
      <diagonal/>
    </border>
    <border>
      <left style="thin">
        <color theme="8" tint="0.39994506668294322"/>
      </left>
      <right style="thin">
        <color theme="8" tint="0.39994506668294322"/>
      </right>
      <top style="thin">
        <color rgb="FF003D5A"/>
      </top>
      <bottom style="thin">
        <color theme="8" tint="0.39994506668294322"/>
      </bottom>
      <diagonal/>
    </border>
    <border>
      <left style="thin">
        <color theme="8" tint="0.39994506668294322"/>
      </left>
      <right style="thin">
        <color rgb="FF003D5A"/>
      </right>
      <top style="thin">
        <color rgb="FF003D5A"/>
      </top>
      <bottom style="thin">
        <color theme="8" tint="0.39994506668294322"/>
      </bottom>
      <diagonal/>
    </border>
    <border>
      <left style="thin">
        <color theme="3" tint="-0.499984740745262"/>
      </left>
      <right/>
      <top style="thin">
        <color theme="3" tint="-0.499984740745262"/>
      </top>
      <bottom style="thin">
        <color theme="3" tint="-0.499984740745262"/>
      </bottom>
      <diagonal/>
    </border>
    <border>
      <left/>
      <right/>
      <top style="thin">
        <color theme="3" tint="-0.499984740745262"/>
      </top>
      <bottom style="thin">
        <color theme="3" tint="-0.499984740745262"/>
      </bottom>
      <diagonal/>
    </border>
    <border>
      <left/>
      <right style="thin">
        <color theme="3" tint="-0.499984740745262"/>
      </right>
      <top style="thin">
        <color theme="3" tint="-0.499984740745262"/>
      </top>
      <bottom style="thin">
        <color theme="3" tint="-0.499984740745262"/>
      </bottom>
      <diagonal/>
    </border>
    <border>
      <left style="thin">
        <color rgb="FF003D5A"/>
      </left>
      <right style="thin">
        <color rgb="FF003D5A"/>
      </right>
      <top style="thin">
        <color rgb="FF003D5A"/>
      </top>
      <bottom style="thin">
        <color rgb="FF003D5A"/>
      </bottom>
      <diagonal/>
    </border>
    <border>
      <left style="thin">
        <color rgb="FF003D5A"/>
      </left>
      <right/>
      <top/>
      <bottom style="thin">
        <color indexed="64"/>
      </bottom>
      <diagonal/>
    </border>
    <border>
      <left/>
      <right style="thin">
        <color rgb="FF003D5A"/>
      </right>
      <top/>
      <bottom style="thin">
        <color indexed="64"/>
      </bottom>
      <diagonal/>
    </border>
    <border>
      <left style="thin">
        <color theme="8" tint="0.39991454817346722"/>
      </left>
      <right/>
      <top/>
      <bottom style="thin">
        <color rgb="FF003D5A"/>
      </bottom>
      <diagonal/>
    </border>
    <border>
      <left style="thin">
        <color rgb="FF003D5A"/>
      </left>
      <right/>
      <top style="thin">
        <color rgb="FF003D5A"/>
      </top>
      <bottom style="thin">
        <color theme="8" tint="0.39991454817346722"/>
      </bottom>
      <diagonal/>
    </border>
    <border>
      <left/>
      <right/>
      <top style="thin">
        <color rgb="FF003D5A"/>
      </top>
      <bottom style="thin">
        <color theme="8" tint="0.39991454817346722"/>
      </bottom>
      <diagonal/>
    </border>
    <border>
      <left/>
      <right style="thin">
        <color rgb="FF003D5A"/>
      </right>
      <top style="thin">
        <color rgb="FF003D5A"/>
      </top>
      <bottom style="thin">
        <color theme="8" tint="0.39991454817346722"/>
      </bottom>
      <diagonal/>
    </border>
    <border>
      <left style="thin">
        <color rgb="FF003D5A"/>
      </left>
      <right/>
      <top style="thin">
        <color theme="8" tint="0.39991454817346722"/>
      </top>
      <bottom style="thin">
        <color theme="8" tint="0.39991454817346722"/>
      </bottom>
      <diagonal/>
    </border>
    <border>
      <left style="thin">
        <color theme="8" tint="0.39991454817346722"/>
      </left>
      <right style="thin">
        <color rgb="FF003D5A"/>
      </right>
      <top style="thin">
        <color theme="8" tint="0.39991454817346722"/>
      </top>
      <bottom/>
      <diagonal/>
    </border>
    <border>
      <left style="thin">
        <color theme="8" tint="0.39991454817346722"/>
      </left>
      <right style="thin">
        <color rgb="FF003D5A"/>
      </right>
      <top/>
      <bottom/>
      <diagonal/>
    </border>
    <border>
      <left style="thin">
        <color rgb="FF003D5A"/>
      </left>
      <right style="thin">
        <color theme="8" tint="0.39991454817346722"/>
      </right>
      <top style="thin">
        <color theme="8" tint="0.39991454817346722"/>
      </top>
      <bottom/>
      <diagonal/>
    </border>
    <border>
      <left style="thin">
        <color theme="8" tint="0.39991454817346722"/>
      </left>
      <right/>
      <top/>
      <bottom/>
      <diagonal/>
    </border>
    <border>
      <left style="thin">
        <color rgb="FF003D5A"/>
      </left>
      <right style="thin">
        <color theme="8" tint="0.39991454817346722"/>
      </right>
      <top style="thin">
        <color theme="8" tint="0.39991454817346722"/>
      </top>
      <bottom style="thin">
        <color rgb="FF003D5A"/>
      </bottom>
      <diagonal/>
    </border>
    <border>
      <left style="thin">
        <color theme="8" tint="0.39991454817346722"/>
      </left>
      <right style="thin">
        <color theme="8" tint="0.39991454817346722"/>
      </right>
      <top style="thin">
        <color theme="8" tint="0.39991454817346722"/>
      </top>
      <bottom style="thin">
        <color rgb="FF003D5A"/>
      </bottom>
      <diagonal/>
    </border>
    <border>
      <left style="thin">
        <color theme="8" tint="0.39991454817346722"/>
      </left>
      <right style="thin">
        <color rgb="FF003D5A"/>
      </right>
      <top/>
      <bottom style="thin">
        <color rgb="FF003D5A"/>
      </bottom>
      <diagonal/>
    </border>
    <border>
      <left/>
      <right style="thin">
        <color rgb="FF003D5A"/>
      </right>
      <top/>
      <bottom style="thin">
        <color theme="8" tint="0.39991454817346722"/>
      </bottom>
      <diagonal/>
    </border>
    <border>
      <left style="thin">
        <color theme="8" tint="0.39991454817346722"/>
      </left>
      <right style="thin">
        <color rgb="FF003D5A"/>
      </right>
      <top/>
      <bottom style="thin">
        <color theme="8" tint="0.39991454817346722"/>
      </bottom>
      <diagonal/>
    </border>
    <border>
      <left style="thin">
        <color rgb="FF003D5A"/>
      </left>
      <right style="thin">
        <color theme="8" tint="0.39991454817346722"/>
      </right>
      <top style="thin">
        <color rgb="FF003D5A"/>
      </top>
      <bottom style="thin">
        <color theme="8" tint="0.39991454817346722"/>
      </bottom>
      <diagonal/>
    </border>
    <border>
      <left style="thin">
        <color theme="8" tint="0.39991454817346722"/>
      </left>
      <right style="thin">
        <color rgb="FF003D5A"/>
      </right>
      <top style="thin">
        <color rgb="FF003D5A"/>
      </top>
      <bottom style="thin">
        <color theme="8" tint="0.39991454817346722"/>
      </bottom>
      <diagonal/>
    </border>
    <border>
      <left style="thin">
        <color theme="8" tint="0.39991454817346722"/>
      </left>
      <right style="thin">
        <color rgb="FF003D5A"/>
      </right>
      <top style="thin">
        <color theme="8" tint="0.39991454817346722"/>
      </top>
      <bottom style="thin">
        <color theme="8" tint="0.39991454817346722"/>
      </bottom>
      <diagonal/>
    </border>
    <border>
      <left style="thin">
        <color rgb="FF003D5A"/>
      </left>
      <right style="thin">
        <color theme="8" tint="0.39991454817346722"/>
      </right>
      <top style="thin">
        <color theme="8" tint="0.39991454817346722"/>
      </top>
      <bottom style="thin">
        <color theme="8" tint="0.39991454817346722"/>
      </bottom>
      <diagonal/>
    </border>
    <border>
      <left style="thin">
        <color theme="8" tint="0.39991454817346722"/>
      </left>
      <right style="thin">
        <color theme="8" tint="0.39988402966399123"/>
      </right>
      <top style="thin">
        <color theme="8" tint="0.39991454817346722"/>
      </top>
      <bottom style="thin">
        <color theme="8" tint="0.39988402966399123"/>
      </bottom>
      <diagonal/>
    </border>
    <border>
      <left/>
      <right style="thin">
        <color rgb="FF003D5A"/>
      </right>
      <top style="thin">
        <color theme="8" tint="0.39991454817346722"/>
      </top>
      <bottom style="thin">
        <color theme="8" tint="0.39991454817346722"/>
      </bottom>
      <diagonal/>
    </border>
    <border>
      <left style="thin">
        <color theme="8" tint="0.39991454817346722"/>
      </left>
      <right style="thin">
        <color theme="8" tint="0.39988402966399123"/>
      </right>
      <top style="thin">
        <color theme="8" tint="0.39988402966399123"/>
      </top>
      <bottom style="thin">
        <color theme="8" tint="0.39988402966399123"/>
      </bottom>
      <diagonal/>
    </border>
    <border>
      <left style="thin">
        <color theme="8" tint="0.39991454817346722"/>
      </left>
      <right style="thin">
        <color theme="8" tint="0.39988402966399123"/>
      </right>
      <top style="thin">
        <color theme="8" tint="0.39988402966399123"/>
      </top>
      <bottom style="thin">
        <color rgb="FF003D5A"/>
      </bottom>
      <diagonal/>
    </border>
    <border>
      <left/>
      <right style="thin">
        <color rgb="FF003D5A"/>
      </right>
      <top style="thin">
        <color theme="8" tint="0.39991454817346722"/>
      </top>
      <bottom style="thin">
        <color rgb="FF003D5A"/>
      </bottom>
      <diagonal/>
    </border>
    <border>
      <left style="thin">
        <color rgb="FF003D5A"/>
      </left>
      <right style="thin">
        <color theme="8" tint="0.39991454817346722"/>
      </right>
      <top/>
      <bottom/>
      <diagonal/>
    </border>
    <border>
      <left style="thin">
        <color theme="8" tint="0.39994506668294322"/>
      </left>
      <right style="thin">
        <color theme="8" tint="0.39994506668294322"/>
      </right>
      <top/>
      <bottom style="thin">
        <color indexed="64"/>
      </bottom>
      <diagonal/>
    </border>
    <border>
      <left style="thin">
        <color theme="8" tint="0.39994506668294322"/>
      </left>
      <right style="thin">
        <color theme="8" tint="0.39994506668294322"/>
      </right>
      <top style="thin">
        <color indexed="64"/>
      </top>
      <bottom style="thin">
        <color indexed="64"/>
      </bottom>
      <diagonal/>
    </border>
    <border>
      <left style="thin">
        <color theme="8" tint="0.39994506668294322"/>
      </left>
      <right style="thin">
        <color theme="8" tint="0.39994506668294322"/>
      </right>
      <top style="thin">
        <color indexed="64"/>
      </top>
      <bottom/>
      <diagonal/>
    </border>
    <border>
      <left style="thin">
        <color theme="8" tint="0.39994506668294322"/>
      </left>
      <right/>
      <top style="thin">
        <color indexed="64"/>
      </top>
      <bottom/>
      <diagonal/>
    </border>
    <border>
      <left style="thin">
        <color theme="8" tint="0.39994506668294322"/>
      </left>
      <right style="thin">
        <color indexed="64"/>
      </right>
      <top style="thin">
        <color indexed="64"/>
      </top>
      <bottom/>
      <diagonal/>
    </border>
    <border>
      <left style="thin">
        <color indexed="64"/>
      </left>
      <right/>
      <top style="medium">
        <color indexed="64"/>
      </top>
      <bottom/>
      <diagonal/>
    </border>
    <border>
      <left/>
      <right/>
      <top style="thin">
        <color indexed="64"/>
      </top>
      <bottom/>
      <diagonal/>
    </border>
    <border>
      <left style="thin">
        <color theme="8" tint="-0.24994659260841701"/>
      </left>
      <right style="thin">
        <color theme="8" tint="0.39994506668294322"/>
      </right>
      <top style="medium">
        <color indexed="64"/>
      </top>
      <bottom/>
      <diagonal/>
    </border>
    <border>
      <left style="thin">
        <color indexed="64"/>
      </left>
      <right/>
      <top/>
      <bottom style="thin">
        <color indexed="64"/>
      </bottom>
      <diagonal/>
    </border>
    <border>
      <left/>
      <right/>
      <top style="thin">
        <color rgb="FF003D5A"/>
      </top>
      <bottom style="thin">
        <color indexed="64"/>
      </bottom>
      <diagonal/>
    </border>
    <border>
      <left/>
      <right style="thin">
        <color indexed="64"/>
      </right>
      <top/>
      <bottom style="thin">
        <color indexed="64"/>
      </bottom>
      <diagonal/>
    </border>
    <border>
      <left/>
      <right style="thin">
        <color indexed="64"/>
      </right>
      <top/>
      <bottom style="thin">
        <color rgb="FF003D5A"/>
      </bottom>
      <diagonal/>
    </border>
    <border>
      <left style="thin">
        <color theme="8" tint="0.39994506668294322"/>
      </left>
      <right/>
      <top style="thin">
        <color theme="8" tint="0.39994506668294322"/>
      </top>
      <bottom style="thin">
        <color rgb="FF003D5A"/>
      </bottom>
      <diagonal/>
    </border>
    <border>
      <left/>
      <right/>
      <top style="thin">
        <color theme="8" tint="0.39994506668294322"/>
      </top>
      <bottom style="thin">
        <color rgb="FF003D5A"/>
      </bottom>
      <diagonal/>
    </border>
    <border>
      <left/>
      <right style="thin">
        <color rgb="FF003D5A"/>
      </right>
      <top style="thin">
        <color theme="8" tint="0.39994506668294322"/>
      </top>
      <bottom style="thin">
        <color rgb="FF003D5A"/>
      </bottom>
      <diagonal/>
    </border>
    <border>
      <left/>
      <right style="thin">
        <color indexed="64"/>
      </right>
      <top style="medium">
        <color indexed="64"/>
      </top>
      <bottom/>
      <diagonal/>
    </border>
    <border>
      <left/>
      <right style="thin">
        <color theme="8" tint="0.39991454817346722"/>
      </right>
      <top style="thin">
        <color rgb="FF003D5A"/>
      </top>
      <bottom style="thin">
        <color theme="8" tint="0.39991454817346722"/>
      </bottom>
      <diagonal/>
    </border>
    <border>
      <left/>
      <right style="thin">
        <color theme="8" tint="0.39991454817346722"/>
      </right>
      <top style="thin">
        <color theme="8" tint="0.59999389629810485"/>
      </top>
      <bottom style="thin">
        <color theme="8" tint="0.39991454817346722"/>
      </bottom>
      <diagonal/>
    </border>
    <border>
      <left/>
      <right/>
      <top style="thin">
        <color theme="8" tint="0.59999389629810485"/>
      </top>
      <bottom style="thin">
        <color theme="8" tint="0.39991454817346722"/>
      </bottom>
      <diagonal/>
    </border>
    <border>
      <left style="thin">
        <color theme="8" tint="0.59999389629810485"/>
      </left>
      <right/>
      <top style="thin">
        <color theme="8" tint="0.39991454817346722"/>
      </top>
      <bottom style="thin">
        <color theme="8" tint="0.39991454817346722"/>
      </bottom>
      <diagonal/>
    </border>
    <border>
      <left/>
      <right style="thin">
        <color theme="8" tint="0.59999389629810485"/>
      </right>
      <top style="thin">
        <color theme="8" tint="0.39991454817346722"/>
      </top>
      <bottom style="thin">
        <color theme="8" tint="0.39991454817346722"/>
      </bottom>
      <diagonal/>
    </border>
    <border>
      <left/>
      <right style="thin">
        <color theme="8" tint="0.59999389629810485"/>
      </right>
      <top/>
      <bottom/>
      <diagonal/>
    </border>
    <border>
      <left style="thin">
        <color theme="8" tint="0.39991454817346722"/>
      </left>
      <right/>
      <top style="thin">
        <color theme="8" tint="0.39991454817346722"/>
      </top>
      <bottom style="thin">
        <color theme="8" tint="0.59999389629810485"/>
      </bottom>
      <diagonal/>
    </border>
    <border>
      <left/>
      <right/>
      <top style="thin">
        <color theme="8" tint="0.39991454817346722"/>
      </top>
      <bottom style="thin">
        <color theme="8" tint="0.59999389629810485"/>
      </bottom>
      <diagonal/>
    </border>
    <border>
      <left/>
      <right style="thin">
        <color theme="8" tint="0.39991454817346722"/>
      </right>
      <top style="thin">
        <color theme="8" tint="0.39991454817346722"/>
      </top>
      <bottom style="thin">
        <color theme="8" tint="0.59999389629810485"/>
      </bottom>
      <diagonal/>
    </border>
    <border>
      <left/>
      <right/>
      <top style="thin">
        <color theme="8" tint="0.59999389629810485"/>
      </top>
      <bottom/>
      <diagonal/>
    </border>
    <border>
      <left style="thin">
        <color rgb="FF000000"/>
      </left>
      <right/>
      <top style="thin">
        <color theme="8" tint="0.59999389629810485"/>
      </top>
      <bottom style="thin">
        <color theme="8" tint="0.59999389629810485"/>
      </bottom>
      <diagonal/>
    </border>
    <border>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rgb="FF000000"/>
      </left>
      <right/>
      <top/>
      <bottom style="thin">
        <color theme="8" tint="0.59999389629810485"/>
      </bottom>
      <diagonal/>
    </border>
    <border>
      <left/>
      <right/>
      <top/>
      <bottom style="thin">
        <color theme="8" tint="0.59999389629810485"/>
      </bottom>
      <diagonal/>
    </border>
    <border>
      <left style="thin">
        <color theme="8" tint="0.59999389629810485"/>
      </left>
      <right/>
      <top style="thin">
        <color theme="8" tint="0.59999389629810485"/>
      </top>
      <bottom style="thin">
        <color theme="8" tint="0.39991454817346722"/>
      </bottom>
      <diagonal/>
    </border>
    <border>
      <left style="thin">
        <color theme="8" tint="0.59999389629810485"/>
      </left>
      <right/>
      <top/>
      <bottom style="thin">
        <color theme="8" tint="0.39991454817346722"/>
      </bottom>
      <diagonal/>
    </border>
    <border>
      <left style="thin">
        <color theme="8" tint="0.59999389629810485"/>
      </left>
      <right style="thin">
        <color theme="8" tint="0.59999389629810485"/>
      </right>
      <top style="thin">
        <color theme="8" tint="0.39991454817346722"/>
      </top>
      <bottom style="thin">
        <color theme="8" tint="0.39991454817346722"/>
      </bottom>
      <diagonal/>
    </border>
    <border>
      <left style="thin">
        <color theme="8" tint="0.59999389629810485"/>
      </left>
      <right style="thin">
        <color theme="8" tint="0.59999389629810485"/>
      </right>
      <top style="thin">
        <color theme="8" tint="0.39991454817346722"/>
      </top>
      <bottom style="thin">
        <color rgb="FF000000"/>
      </bottom>
      <diagonal/>
    </border>
    <border>
      <left style="thin">
        <color theme="8" tint="0.59999389629810485"/>
      </left>
      <right style="thin">
        <color rgb="FF000000"/>
      </right>
      <top style="thin">
        <color theme="8" tint="0.39991454817346722"/>
      </top>
      <bottom style="thin">
        <color rgb="FF000000"/>
      </bottom>
      <diagonal/>
    </border>
    <border>
      <left style="thin">
        <color theme="8" tint="0.59999389629810485"/>
      </left>
      <right/>
      <top style="thin">
        <color theme="8" tint="0.39991454817346722"/>
      </top>
      <bottom style="thin">
        <color rgb="FF000000"/>
      </bottom>
      <diagonal/>
    </border>
    <border>
      <left style="thin">
        <color indexed="64"/>
      </left>
      <right/>
      <top style="thin">
        <color rgb="FF000000"/>
      </top>
      <bottom style="thin">
        <color rgb="FF000000"/>
      </bottom>
      <diagonal/>
    </border>
    <border>
      <left style="thin">
        <color theme="8" tint="0.59999389629810485"/>
      </left>
      <right/>
      <top style="thin">
        <color theme="8" tint="0.39991454817346722"/>
      </top>
      <bottom style="thin">
        <color theme="8" tint="0.59999389629810485"/>
      </bottom>
      <diagonal/>
    </border>
    <border>
      <left/>
      <right/>
      <top style="thin">
        <color indexed="64"/>
      </top>
      <bottom style="thin">
        <color rgb="FF003D5A"/>
      </bottom>
      <diagonal/>
    </border>
    <border>
      <left/>
      <right style="thin">
        <color rgb="FF003D5A"/>
      </right>
      <top style="thin">
        <color indexed="64"/>
      </top>
      <bottom style="thin">
        <color indexed="64"/>
      </bottom>
      <diagonal/>
    </border>
    <border>
      <left style="thin">
        <color rgb="FF003D5A"/>
      </left>
      <right/>
      <top style="thin">
        <color theme="8" tint="0.39994506668294322"/>
      </top>
      <bottom style="thin">
        <color rgb="FF003D5A"/>
      </bottom>
      <diagonal/>
    </border>
    <border>
      <left/>
      <right style="thin">
        <color theme="8" tint="0.39994506668294322"/>
      </right>
      <top style="thin">
        <color theme="8" tint="0.39994506668294322"/>
      </top>
      <bottom style="thin">
        <color rgb="FF003D5A"/>
      </bottom>
      <diagonal/>
    </border>
    <border>
      <left style="thin">
        <color indexed="64"/>
      </left>
      <right/>
      <top style="thin">
        <color indexed="64"/>
      </top>
      <bottom/>
      <diagonal/>
    </border>
    <border>
      <left/>
      <right style="thin">
        <color indexed="64"/>
      </right>
      <top style="thin">
        <color indexed="64"/>
      </top>
      <bottom/>
      <diagonal/>
    </border>
  </borders>
  <cellStyleXfs count="11">
    <xf numFmtId="0" fontId="0" fillId="0" borderId="0"/>
    <xf numFmtId="165" fontId="8" fillId="0" borderId="0" applyFont="0" applyFill="0" applyBorder="0" applyAlignment="0" applyProtection="0"/>
    <xf numFmtId="9" fontId="8" fillId="0" borderId="0" applyFont="0" applyFill="0" applyBorder="0" applyAlignment="0" applyProtection="0"/>
    <xf numFmtId="0" fontId="1" fillId="0" borderId="0"/>
    <xf numFmtId="0" fontId="8" fillId="0" borderId="0"/>
    <xf numFmtId="0" fontId="8" fillId="0" borderId="0"/>
    <xf numFmtId="0" fontId="23" fillId="0" borderId="0"/>
    <xf numFmtId="166" fontId="8" fillId="0" borderId="0" applyFont="0" applyFill="0" applyBorder="0" applyAlignment="0" applyProtection="0"/>
    <xf numFmtId="0" fontId="24" fillId="0" borderId="0" applyNumberFormat="0" applyFill="0" applyBorder="0" applyAlignment="0" applyProtection="0"/>
    <xf numFmtId="0" fontId="1" fillId="0" borderId="0"/>
    <xf numFmtId="0" fontId="1" fillId="0" borderId="0"/>
  </cellStyleXfs>
  <cellXfs count="510">
    <xf numFmtId="0" fontId="0" fillId="0" borderId="0" xfId="0"/>
    <xf numFmtId="164" fontId="7" fillId="0" borderId="1" xfId="0" applyNumberFormat="1" applyFont="1" applyBorder="1" applyAlignment="1">
      <alignment horizontal="right"/>
    </xf>
    <xf numFmtId="164" fontId="5" fillId="0" borderId="1" xfId="0" applyNumberFormat="1" applyFont="1" applyBorder="1" applyAlignment="1">
      <alignment horizontal="center"/>
    </xf>
    <xf numFmtId="164" fontId="7" fillId="6" borderId="1" xfId="0" applyNumberFormat="1" applyFont="1" applyFill="1" applyBorder="1" applyAlignment="1">
      <alignment horizontal="center"/>
    </xf>
    <xf numFmtId="164" fontId="10" fillId="2" borderId="1" xfId="0" applyNumberFormat="1" applyFont="1" applyFill="1" applyBorder="1" applyAlignment="1">
      <alignment horizontal="center"/>
    </xf>
    <xf numFmtId="0" fontId="0" fillId="5" borderId="0" xfId="0" applyFill="1"/>
    <xf numFmtId="0" fontId="6" fillId="0" borderId="0" xfId="0" applyFont="1"/>
    <xf numFmtId="0" fontId="6" fillId="0" borderId="0" xfId="0" applyFont="1" applyAlignment="1">
      <alignment horizontal="center"/>
    </xf>
    <xf numFmtId="0" fontId="8" fillId="0" borderId="0" xfId="4"/>
    <xf numFmtId="0" fontId="8" fillId="0" borderId="0" xfId="4" applyAlignment="1">
      <alignment horizontal="center"/>
    </xf>
    <xf numFmtId="0" fontId="8" fillId="0" borderId="0" xfId="4" applyAlignment="1">
      <alignment vertical="center"/>
    </xf>
    <xf numFmtId="44" fontId="17" fillId="4" borderId="1" xfId="4" applyNumberFormat="1" applyFont="1" applyFill="1" applyBorder="1" applyAlignment="1">
      <alignment horizontal="center"/>
    </xf>
    <xf numFmtId="2" fontId="17" fillId="4" borderId="1" xfId="4" applyNumberFormat="1" applyFont="1" applyFill="1" applyBorder="1" applyAlignment="1">
      <alignment horizontal="center"/>
    </xf>
    <xf numFmtId="2" fontId="17" fillId="8" borderId="1" xfId="4" applyNumberFormat="1" applyFont="1" applyFill="1" applyBorder="1" applyAlignment="1">
      <alignment horizontal="center"/>
    </xf>
    <xf numFmtId="2" fontId="17" fillId="4" borderId="11" xfId="4" applyNumberFormat="1" applyFont="1" applyFill="1" applyBorder="1" applyAlignment="1">
      <alignment horizontal="center"/>
    </xf>
    <xf numFmtId="44" fontId="17" fillId="4" borderId="11" xfId="4" applyNumberFormat="1" applyFont="1" applyFill="1" applyBorder="1" applyAlignment="1">
      <alignment horizontal="center"/>
    </xf>
    <xf numFmtId="44" fontId="17" fillId="4" borderId="7" xfId="4" applyNumberFormat="1" applyFont="1" applyFill="1" applyBorder="1" applyAlignment="1">
      <alignment horizontal="right"/>
    </xf>
    <xf numFmtId="0" fontId="8" fillId="5" borderId="0" xfId="4" applyFill="1"/>
    <xf numFmtId="0" fontId="11" fillId="0" borderId="0" xfId="4" applyFont="1"/>
    <xf numFmtId="3" fontId="6" fillId="5" borderId="0" xfId="4" applyNumberFormat="1" applyFont="1" applyFill="1" applyAlignment="1">
      <alignment horizontal="right"/>
    </xf>
    <xf numFmtId="4" fontId="5" fillId="5" borderId="48" xfId="4" applyNumberFormat="1" applyFont="1" applyFill="1" applyBorder="1" applyAlignment="1">
      <alignment horizontal="right"/>
    </xf>
    <xf numFmtId="4" fontId="6" fillId="5" borderId="48" xfId="4" applyNumberFormat="1" applyFont="1" applyFill="1" applyBorder="1" applyAlignment="1">
      <alignment horizontal="right"/>
    </xf>
    <xf numFmtId="0" fontId="14" fillId="5" borderId="0" xfId="10" applyFont="1" applyFill="1" applyAlignment="1">
      <alignment horizontal="left" vertical="top" wrapText="1"/>
    </xf>
    <xf numFmtId="0" fontId="15" fillId="5" borderId="0" xfId="10" applyFont="1" applyFill="1" applyAlignment="1">
      <alignment horizontal="left" vertical="top" wrapText="1"/>
    </xf>
    <xf numFmtId="0" fontId="27" fillId="0" borderId="0" xfId="10" applyFont="1"/>
    <xf numFmtId="0" fontId="27" fillId="5" borderId="0" xfId="10" applyFont="1" applyFill="1"/>
    <xf numFmtId="0" fontId="28" fillId="5" borderId="0" xfId="10" applyFont="1" applyFill="1"/>
    <xf numFmtId="0" fontId="29" fillId="5" borderId="0" xfId="10" applyFont="1" applyFill="1"/>
    <xf numFmtId="0" fontId="25" fillId="5" borderId="79" xfId="10" applyFont="1" applyFill="1" applyBorder="1" applyAlignment="1">
      <alignment horizontal="right" vertical="top" wrapText="1"/>
    </xf>
    <xf numFmtId="0" fontId="25" fillId="12" borderId="79" xfId="10" applyFont="1" applyFill="1" applyBorder="1" applyAlignment="1">
      <alignment horizontal="right" vertical="top" wrapText="1"/>
    </xf>
    <xf numFmtId="0" fontId="25" fillId="12" borderId="87" xfId="10" applyFont="1" applyFill="1" applyBorder="1" applyAlignment="1">
      <alignment horizontal="right" vertical="top" wrapText="1"/>
    </xf>
    <xf numFmtId="0" fontId="27" fillId="5" borderId="0" xfId="10" applyFont="1" applyFill="1" applyAlignment="1">
      <alignment horizontal="center"/>
    </xf>
    <xf numFmtId="0" fontId="14" fillId="5" borderId="0" xfId="10" applyFont="1" applyFill="1" applyAlignment="1">
      <alignment vertical="top" wrapText="1"/>
    </xf>
    <xf numFmtId="0" fontId="27" fillId="5" borderId="78" xfId="10" applyFont="1" applyFill="1" applyBorder="1"/>
    <xf numFmtId="0" fontId="25" fillId="5" borderId="87" xfId="10" applyFont="1" applyFill="1" applyBorder="1" applyAlignment="1">
      <alignment horizontal="right" vertical="top" wrapText="1"/>
    </xf>
    <xf numFmtId="0" fontId="27" fillId="5" borderId="80" xfId="10" applyFont="1" applyFill="1" applyBorder="1"/>
    <xf numFmtId="0" fontId="25" fillId="5" borderId="0" xfId="10" applyFont="1" applyFill="1" applyAlignment="1">
      <alignment horizontal="right" vertical="top" wrapText="1"/>
    </xf>
    <xf numFmtId="0" fontId="14" fillId="5" borderId="0" xfId="10" applyFont="1" applyFill="1" applyAlignment="1">
      <alignment horizontal="center" vertical="top" wrapText="1"/>
    </xf>
    <xf numFmtId="0" fontId="14" fillId="5" borderId="0" xfId="10" applyFont="1" applyFill="1" applyAlignment="1">
      <alignment horizontal="right" vertical="top" wrapText="1"/>
    </xf>
    <xf numFmtId="49" fontId="14" fillId="5" borderId="0" xfId="10" applyNumberFormat="1" applyFont="1" applyFill="1" applyAlignment="1">
      <alignment vertical="top" wrapText="1"/>
    </xf>
    <xf numFmtId="0" fontId="16" fillId="12" borderId="79" xfId="10" applyFont="1" applyFill="1" applyBorder="1" applyAlignment="1">
      <alignment horizontal="right" vertical="top" wrapText="1"/>
    </xf>
    <xf numFmtId="49" fontId="14" fillId="5" borderId="0" xfId="10" applyNumberFormat="1" applyFont="1" applyFill="1" applyAlignment="1">
      <alignment horizontal="left" vertical="top" wrapText="1"/>
    </xf>
    <xf numFmtId="0" fontId="16" fillId="5" borderId="79" xfId="10" applyFont="1" applyFill="1" applyBorder="1" applyAlignment="1">
      <alignment horizontal="right" vertical="top" wrapText="1"/>
    </xf>
    <xf numFmtId="0" fontId="22" fillId="6" borderId="96" xfId="8" applyFont="1" applyFill="1" applyBorder="1" applyAlignment="1">
      <alignment horizontal="center" vertical="center" wrapText="1"/>
    </xf>
    <xf numFmtId="0" fontId="27" fillId="5" borderId="75" xfId="10" applyFont="1" applyFill="1" applyBorder="1"/>
    <xf numFmtId="0" fontId="28" fillId="5" borderId="79" xfId="10" applyFont="1" applyFill="1" applyBorder="1" applyAlignment="1">
      <alignment horizontal="left" vertical="top"/>
    </xf>
    <xf numFmtId="0" fontId="28" fillId="5" borderId="0" xfId="10" applyFont="1" applyFill="1" applyAlignment="1">
      <alignment horizontal="left" vertical="top"/>
    </xf>
    <xf numFmtId="0" fontId="14" fillId="13" borderId="87" xfId="10" applyFont="1" applyFill="1" applyBorder="1" applyAlignment="1">
      <alignment horizontal="right" vertical="top" wrapText="1"/>
    </xf>
    <xf numFmtId="0" fontId="6" fillId="5" borderId="0" xfId="0" applyFont="1" applyFill="1"/>
    <xf numFmtId="166" fontId="6" fillId="5" borderId="0" xfId="7" applyFont="1" applyFill="1" applyBorder="1"/>
    <xf numFmtId="0" fontId="31" fillId="0" borderId="81" xfId="0" applyFont="1" applyBorder="1" applyAlignment="1">
      <alignment horizontal="left" vertical="center"/>
    </xf>
    <xf numFmtId="0" fontId="3" fillId="5" borderId="99" xfId="0" applyFont="1" applyFill="1" applyBorder="1"/>
    <xf numFmtId="0" fontId="3" fillId="5" borderId="80" xfId="0" applyFont="1" applyFill="1" applyBorder="1" applyProtection="1">
      <protection locked="0"/>
    </xf>
    <xf numFmtId="0" fontId="3" fillId="5" borderId="80" xfId="0" applyFont="1" applyFill="1" applyBorder="1" applyAlignment="1">
      <alignment horizontal="left"/>
    </xf>
    <xf numFmtId="0" fontId="3" fillId="5" borderId="80" xfId="0" applyFont="1" applyFill="1" applyBorder="1" applyAlignment="1" applyProtection="1">
      <alignment horizontal="center"/>
      <protection locked="0"/>
    </xf>
    <xf numFmtId="0" fontId="5" fillId="5" borderId="80" xfId="0" applyFont="1" applyFill="1" applyBorder="1" applyAlignment="1">
      <alignment horizontal="center"/>
    </xf>
    <xf numFmtId="0" fontId="6" fillId="5" borderId="80" xfId="0" applyFont="1" applyFill="1" applyBorder="1"/>
    <xf numFmtId="166" fontId="7" fillId="0" borderId="1" xfId="7" applyFont="1" applyBorder="1"/>
    <xf numFmtId="0" fontId="6" fillId="5" borderId="104" xfId="0" applyFont="1" applyFill="1" applyBorder="1"/>
    <xf numFmtId="166" fontId="7" fillId="5" borderId="88" xfId="7" applyFont="1" applyFill="1" applyBorder="1"/>
    <xf numFmtId="166" fontId="6" fillId="5" borderId="52" xfId="7" applyFont="1" applyFill="1" applyBorder="1"/>
    <xf numFmtId="9" fontId="6" fillId="5" borderId="89" xfId="2" applyFont="1" applyFill="1" applyBorder="1"/>
    <xf numFmtId="0" fontId="6" fillId="0" borderId="42" xfId="0" applyFont="1" applyBorder="1"/>
    <xf numFmtId="0" fontId="6" fillId="5" borderId="105" xfId="0" applyFont="1" applyFill="1" applyBorder="1"/>
    <xf numFmtId="0" fontId="6" fillId="0" borderId="65" xfId="0" applyFont="1" applyBorder="1"/>
    <xf numFmtId="0" fontId="7" fillId="5" borderId="106" xfId="0" applyFont="1" applyFill="1" applyBorder="1" applyAlignment="1">
      <alignment horizontal="left"/>
    </xf>
    <xf numFmtId="166" fontId="5" fillId="0" borderId="1" xfId="7" applyFont="1" applyBorder="1" applyAlignment="1">
      <alignment horizontal="right"/>
    </xf>
    <xf numFmtId="9" fontId="5" fillId="0" borderId="1" xfId="2" applyFont="1" applyBorder="1" applyAlignment="1">
      <alignment horizontal="right"/>
    </xf>
    <xf numFmtId="3" fontId="5" fillId="5" borderId="8" xfId="0" applyNumberFormat="1" applyFont="1" applyFill="1" applyBorder="1"/>
    <xf numFmtId="164" fontId="5" fillId="5" borderId="9" xfId="0" applyNumberFormat="1" applyFont="1" applyFill="1" applyBorder="1" applyAlignment="1">
      <alignment horizontal="center"/>
    </xf>
    <xf numFmtId="0" fontId="6" fillId="5" borderId="78" xfId="0" applyFont="1" applyFill="1" applyBorder="1"/>
    <xf numFmtId="166" fontId="7" fillId="5" borderId="79" xfId="7" applyFont="1" applyFill="1" applyBorder="1" applyAlignment="1"/>
    <xf numFmtId="166" fontId="6" fillId="5" borderId="0" xfId="7" applyFont="1" applyFill="1" applyBorder="1" applyAlignment="1"/>
    <xf numFmtId="9" fontId="6" fillId="5" borderId="78" xfId="2" applyFont="1" applyFill="1" applyBorder="1"/>
    <xf numFmtId="166" fontId="7" fillId="0" borderId="109" xfId="7" applyFont="1" applyBorder="1" applyAlignment="1">
      <alignment horizontal="right"/>
    </xf>
    <xf numFmtId="164" fontId="7" fillId="0" borderId="109" xfId="0" applyNumberFormat="1" applyFont="1" applyBorder="1" applyAlignment="1">
      <alignment horizontal="right"/>
    </xf>
    <xf numFmtId="0" fontId="6" fillId="5" borderId="110" xfId="0" applyFont="1" applyFill="1" applyBorder="1"/>
    <xf numFmtId="0" fontId="21" fillId="5" borderId="0" xfId="0" applyFont="1" applyFill="1"/>
    <xf numFmtId="166" fontId="21" fillId="5" borderId="87" xfId="7" applyFont="1" applyFill="1" applyBorder="1"/>
    <xf numFmtId="0" fontId="21" fillId="5" borderId="80" xfId="0" applyFont="1" applyFill="1" applyBorder="1"/>
    <xf numFmtId="0" fontId="21" fillId="5" borderId="84" xfId="0" applyFont="1" applyFill="1" applyBorder="1"/>
    <xf numFmtId="0" fontId="21" fillId="0" borderId="0" xfId="0" applyFont="1"/>
    <xf numFmtId="0" fontId="21" fillId="0" borderId="42" xfId="0" applyFont="1" applyBorder="1"/>
    <xf numFmtId="0" fontId="7" fillId="5" borderId="107" xfId="0" applyFont="1" applyFill="1" applyBorder="1" applyAlignment="1">
      <alignment horizontal="left"/>
    </xf>
    <xf numFmtId="0" fontId="7" fillId="5" borderId="0" xfId="0" applyFont="1" applyFill="1" applyAlignment="1">
      <alignment horizontal="left"/>
    </xf>
    <xf numFmtId="166" fontId="7" fillId="0" borderId="0" xfId="7" applyFont="1" applyBorder="1" applyAlignment="1">
      <alignment horizontal="right"/>
    </xf>
    <xf numFmtId="164" fontId="7" fillId="0" borderId="0" xfId="0" applyNumberFormat="1" applyFont="1" applyAlignment="1">
      <alignment horizontal="right"/>
    </xf>
    <xf numFmtId="0" fontId="6" fillId="0" borderId="78" xfId="0" applyFont="1" applyBorder="1"/>
    <xf numFmtId="166" fontId="21" fillId="5" borderId="0" xfId="7" applyFont="1" applyFill="1" applyBorder="1"/>
    <xf numFmtId="166" fontId="10" fillId="2" borderId="2" xfId="7" applyFont="1" applyFill="1" applyBorder="1" applyAlignment="1">
      <alignment horizontal="center"/>
    </xf>
    <xf numFmtId="164" fontId="10" fillId="2" borderId="2" xfId="0" applyNumberFormat="1" applyFont="1" applyFill="1" applyBorder="1" applyAlignment="1">
      <alignment horizontal="center"/>
    </xf>
    <xf numFmtId="164" fontId="10" fillId="2" borderId="112" xfId="0" applyNumberFormat="1" applyFont="1" applyFill="1" applyBorder="1" applyAlignment="1">
      <alignment horizontal="center"/>
    </xf>
    <xf numFmtId="166" fontId="10" fillId="2" borderId="113" xfId="7" applyFont="1" applyFill="1" applyBorder="1" applyAlignment="1">
      <alignment horizontal="center"/>
    </xf>
    <xf numFmtId="164" fontId="10" fillId="2" borderId="114" xfId="0" applyNumberFormat="1" applyFont="1" applyFill="1" applyBorder="1" applyAlignment="1">
      <alignment horizontal="center"/>
    </xf>
    <xf numFmtId="0" fontId="21" fillId="5" borderId="79" xfId="0" applyFont="1" applyFill="1" applyBorder="1"/>
    <xf numFmtId="0" fontId="21" fillId="0" borderId="13" xfId="0" applyFont="1" applyBorder="1"/>
    <xf numFmtId="166" fontId="5" fillId="4" borderId="1" xfId="7" applyFont="1" applyFill="1" applyBorder="1" applyAlignment="1" applyProtection="1">
      <alignment horizontal="right"/>
      <protection locked="0"/>
    </xf>
    <xf numFmtId="166" fontId="5" fillId="4" borderId="1" xfId="7" applyFont="1" applyFill="1" applyBorder="1" applyProtection="1">
      <protection locked="0"/>
    </xf>
    <xf numFmtId="164" fontId="5" fillId="0" borderId="1" xfId="2" applyNumberFormat="1" applyFont="1" applyBorder="1" applyAlignment="1">
      <alignment horizontal="center"/>
    </xf>
    <xf numFmtId="164" fontId="5" fillId="0" borderId="115" xfId="0" applyNumberFormat="1" applyFont="1" applyBorder="1" applyAlignment="1">
      <alignment horizontal="center"/>
    </xf>
    <xf numFmtId="166" fontId="5" fillId="4" borderId="116" xfId="7" applyFont="1" applyFill="1" applyBorder="1" applyAlignment="1" applyProtection="1">
      <alignment horizontal="right"/>
      <protection locked="0"/>
    </xf>
    <xf numFmtId="164" fontId="5" fillId="0" borderId="117" xfId="0" applyNumberFormat="1" applyFont="1" applyBorder="1" applyAlignment="1">
      <alignment horizontal="center"/>
    </xf>
    <xf numFmtId="164" fontId="5" fillId="0" borderId="118" xfId="0" applyNumberFormat="1" applyFont="1" applyBorder="1" applyAlignment="1">
      <alignment horizontal="center"/>
    </xf>
    <xf numFmtId="0" fontId="6" fillId="5" borderId="79" xfId="0" applyFont="1" applyFill="1" applyBorder="1"/>
    <xf numFmtId="164" fontId="5" fillId="0" borderId="119" xfId="0" applyNumberFormat="1" applyFont="1" applyBorder="1" applyAlignment="1">
      <alignment horizontal="center"/>
    </xf>
    <xf numFmtId="166" fontId="7" fillId="6" borderId="1" xfId="7" applyFont="1" applyFill="1" applyBorder="1" applyAlignment="1">
      <alignment horizontal="right"/>
    </xf>
    <xf numFmtId="166" fontId="7" fillId="6" borderId="1" xfId="7" applyFont="1" applyFill="1" applyBorder="1"/>
    <xf numFmtId="164" fontId="7" fillId="6" borderId="115" xfId="0" applyNumberFormat="1" applyFont="1" applyFill="1" applyBorder="1" applyAlignment="1">
      <alignment horizontal="center"/>
    </xf>
    <xf numFmtId="166" fontId="7" fillId="6" borderId="116" xfId="7" applyFont="1" applyFill="1" applyBorder="1" applyAlignment="1">
      <alignment horizontal="right"/>
    </xf>
    <xf numFmtId="164" fontId="7" fillId="6" borderId="119" xfId="0" applyNumberFormat="1" applyFont="1" applyFill="1" applyBorder="1" applyAlignment="1">
      <alignment horizontal="center"/>
    </xf>
    <xf numFmtId="164" fontId="7" fillId="6" borderId="118" xfId="0" applyNumberFormat="1" applyFont="1" applyFill="1" applyBorder="1" applyAlignment="1">
      <alignment horizontal="center"/>
    </xf>
    <xf numFmtId="166" fontId="10" fillId="2" borderId="1" xfId="7" applyFont="1" applyFill="1" applyBorder="1" applyAlignment="1">
      <alignment horizontal="right"/>
    </xf>
    <xf numFmtId="164" fontId="10" fillId="2" borderId="115" xfId="0" applyNumberFormat="1" applyFont="1" applyFill="1" applyBorder="1" applyAlignment="1">
      <alignment horizontal="center"/>
    </xf>
    <xf numFmtId="164" fontId="10" fillId="2" borderId="120" xfId="0" applyNumberFormat="1" applyFont="1" applyFill="1" applyBorder="1" applyAlignment="1">
      <alignment horizontal="center"/>
    </xf>
    <xf numFmtId="164" fontId="10" fillId="2" borderId="121" xfId="0" applyNumberFormat="1" applyFont="1" applyFill="1" applyBorder="1" applyAlignment="1">
      <alignment horizontal="center"/>
    </xf>
    <xf numFmtId="0" fontId="21" fillId="0" borderId="14" xfId="0" applyFont="1" applyBorder="1"/>
    <xf numFmtId="166" fontId="6" fillId="0" borderId="0" xfId="7" applyFont="1" applyAlignment="1">
      <alignment horizontal="center"/>
    </xf>
    <xf numFmtId="166" fontId="6" fillId="0" borderId="0" xfId="7" applyFont="1"/>
    <xf numFmtId="0" fontId="7" fillId="5" borderId="122" xfId="0" applyFont="1" applyFill="1" applyBorder="1" applyAlignment="1">
      <alignment horizontal="left"/>
    </xf>
    <xf numFmtId="3" fontId="5" fillId="5" borderId="107" xfId="0" applyNumberFormat="1" applyFont="1" applyFill="1" applyBorder="1"/>
    <xf numFmtId="164" fontId="5" fillId="5" borderId="0" xfId="0" applyNumberFormat="1" applyFont="1" applyFill="1" applyAlignment="1">
      <alignment horizontal="center"/>
    </xf>
    <xf numFmtId="166" fontId="7" fillId="5" borderId="88" xfId="7" applyFont="1" applyFill="1" applyBorder="1" applyAlignment="1"/>
    <xf numFmtId="166" fontId="6" fillId="5" borderId="52" xfId="7" applyFont="1" applyFill="1" applyBorder="1" applyAlignment="1"/>
    <xf numFmtId="0" fontId="5" fillId="0" borderId="1" xfId="0" applyFont="1" applyBorder="1"/>
    <xf numFmtId="0" fontId="5" fillId="0" borderId="1" xfId="0" applyFont="1" applyBorder="1" applyAlignment="1">
      <alignment vertical="center"/>
    </xf>
    <xf numFmtId="0" fontId="5" fillId="0" borderId="6" xfId="0" applyFont="1" applyBorder="1"/>
    <xf numFmtId="0" fontId="5" fillId="0" borderId="7" xfId="0" applyFont="1" applyBorder="1"/>
    <xf numFmtId="0" fontId="5" fillId="4" borderId="1" xfId="0" applyFont="1" applyFill="1" applyBorder="1" applyProtection="1">
      <protection locked="0"/>
    </xf>
    <xf numFmtId="0" fontId="7" fillId="3" borderId="1" xfId="0" applyFont="1" applyFill="1" applyBorder="1" applyAlignment="1">
      <alignment horizontal="left" vertical="center"/>
    </xf>
    <xf numFmtId="166" fontId="5" fillId="4" borderId="7" xfId="7" applyFont="1" applyFill="1" applyBorder="1" applyAlignment="1" applyProtection="1">
      <alignment horizontal="right"/>
      <protection locked="0"/>
    </xf>
    <xf numFmtId="0" fontId="2" fillId="0" borderId="0" xfId="3" applyFont="1" applyAlignment="1">
      <alignment horizontal="center" vertical="center"/>
    </xf>
    <xf numFmtId="0" fontId="7" fillId="9" borderId="64" xfId="4" applyFont="1" applyFill="1" applyBorder="1" applyAlignment="1">
      <alignment horizontal="center"/>
    </xf>
    <xf numFmtId="0" fontId="7" fillId="9" borderId="65" xfId="4" applyFont="1" applyFill="1" applyBorder="1" applyAlignment="1">
      <alignment horizontal="center"/>
    </xf>
    <xf numFmtId="0" fontId="7" fillId="9" borderId="66" xfId="4" applyFont="1" applyFill="1" applyBorder="1" applyAlignment="1">
      <alignment horizontal="center"/>
    </xf>
    <xf numFmtId="0" fontId="27" fillId="14" borderId="0" xfId="10" applyFont="1" applyFill="1"/>
    <xf numFmtId="3" fontId="21" fillId="5" borderId="0" xfId="4" applyNumberFormat="1" applyFont="1" applyFill="1" applyAlignment="1">
      <alignment horizontal="right"/>
    </xf>
    <xf numFmtId="0" fontId="8" fillId="5" borderId="48" xfId="4" applyFill="1" applyBorder="1"/>
    <xf numFmtId="0" fontId="8" fillId="5" borderId="75" xfId="4" applyFill="1" applyBorder="1"/>
    <xf numFmtId="0" fontId="11" fillId="5" borderId="0" xfId="4" applyFont="1" applyFill="1"/>
    <xf numFmtId="0" fontId="10" fillId="2" borderId="1" xfId="4" applyFont="1" applyFill="1" applyBorder="1" applyAlignment="1">
      <alignment horizontal="center" vertical="center"/>
    </xf>
    <xf numFmtId="0" fontId="10" fillId="2" borderId="21" xfId="3" applyFont="1" applyFill="1" applyBorder="1" applyAlignment="1">
      <alignment horizontal="center" vertical="center" wrapText="1"/>
    </xf>
    <xf numFmtId="0" fontId="7" fillId="0" borderId="2" xfId="4" applyFont="1" applyBorder="1"/>
    <xf numFmtId="0" fontId="7" fillId="0" borderId="2" xfId="4" applyFont="1" applyBorder="1" applyAlignment="1">
      <alignment horizontal="left"/>
    </xf>
    <xf numFmtId="0" fontId="3" fillId="4" borderId="83" xfId="0" applyFont="1" applyFill="1" applyBorder="1"/>
    <xf numFmtId="0" fontId="10" fillId="2" borderId="1" xfId="4" applyFont="1" applyFill="1" applyBorder="1" applyAlignment="1">
      <alignment horizontal="center" vertical="center" wrapText="1"/>
    </xf>
    <xf numFmtId="0" fontId="32" fillId="5" borderId="0" xfId="10" applyFont="1" applyFill="1"/>
    <xf numFmtId="0" fontId="25" fillId="5" borderId="79" xfId="10" applyFont="1" applyFill="1" applyBorder="1"/>
    <xf numFmtId="0" fontId="27" fillId="5" borderId="79" xfId="10" applyFont="1" applyFill="1" applyBorder="1"/>
    <xf numFmtId="0" fontId="29" fillId="5" borderId="0" xfId="10" applyFont="1" applyFill="1" applyAlignment="1">
      <alignment vertical="top" wrapText="1"/>
    </xf>
    <xf numFmtId="0" fontId="29" fillId="5" borderId="78" xfId="10" applyFont="1" applyFill="1" applyBorder="1" applyAlignment="1">
      <alignment vertical="top" wrapText="1"/>
    </xf>
    <xf numFmtId="0" fontId="27" fillId="5" borderId="131" xfId="10" applyFont="1" applyFill="1" applyBorder="1"/>
    <xf numFmtId="0" fontId="27" fillId="5" borderId="42" xfId="10" applyFont="1" applyFill="1" applyBorder="1"/>
    <xf numFmtId="0" fontId="27" fillId="5" borderId="132" xfId="10" applyFont="1" applyFill="1" applyBorder="1"/>
    <xf numFmtId="0" fontId="27" fillId="5" borderId="133" xfId="10" applyFont="1" applyFill="1" applyBorder="1"/>
    <xf numFmtId="0" fontId="27" fillId="5" borderId="134" xfId="10" applyFont="1" applyFill="1" applyBorder="1"/>
    <xf numFmtId="0" fontId="33" fillId="6" borderId="96" xfId="8" applyFont="1" applyFill="1" applyBorder="1" applyAlignment="1">
      <alignment horizontal="center" vertical="center" wrapText="1"/>
    </xf>
    <xf numFmtId="10" fontId="17" fillId="4" borderId="1" xfId="4" applyNumberFormat="1" applyFont="1" applyFill="1" applyBorder="1" applyAlignment="1">
      <alignment horizontal="center"/>
    </xf>
    <xf numFmtId="10" fontId="17" fillId="4" borderId="11" xfId="4" applyNumberFormat="1" applyFont="1" applyFill="1" applyBorder="1" applyAlignment="1">
      <alignment horizontal="center"/>
    </xf>
    <xf numFmtId="0" fontId="10" fillId="2" borderId="0" xfId="4" applyFont="1" applyFill="1" applyAlignment="1">
      <alignment horizontal="center" vertical="center"/>
    </xf>
    <xf numFmtId="0" fontId="10" fillId="2" borderId="0" xfId="4" applyFont="1" applyFill="1" applyAlignment="1">
      <alignment horizontal="center" vertical="center" wrapText="1"/>
    </xf>
    <xf numFmtId="44" fontId="17" fillId="4" borderId="3" xfId="4" applyNumberFormat="1" applyFont="1" applyFill="1" applyBorder="1"/>
    <xf numFmtId="44" fontId="17" fillId="9" borderId="0" xfId="4" applyNumberFormat="1" applyFont="1" applyFill="1" applyAlignment="1">
      <alignment horizontal="center"/>
    </xf>
    <xf numFmtId="44" fontId="17" fillId="9" borderId="154" xfId="4" applyNumberFormat="1" applyFont="1" applyFill="1" applyBorder="1" applyAlignment="1">
      <alignment horizontal="center"/>
    </xf>
    <xf numFmtId="44" fontId="17" fillId="9" borderId="155" xfId="4" applyNumberFormat="1" applyFont="1" applyFill="1" applyBorder="1" applyAlignment="1">
      <alignment horizontal="center"/>
    </xf>
    <xf numFmtId="2" fontId="17" fillId="9" borderId="9" xfId="4" applyNumberFormat="1" applyFont="1" applyFill="1" applyBorder="1" applyAlignment="1">
      <alignment horizontal="center"/>
    </xf>
    <xf numFmtId="2" fontId="17" fillId="9" borderId="142" xfId="4" applyNumberFormat="1" applyFont="1" applyFill="1" applyBorder="1" applyAlignment="1">
      <alignment horizontal="center"/>
    </xf>
    <xf numFmtId="2" fontId="17" fillId="9" borderId="156" xfId="4" applyNumberFormat="1" applyFont="1" applyFill="1" applyBorder="1" applyAlignment="1">
      <alignment horizontal="center"/>
    </xf>
    <xf numFmtId="44" fontId="17" fillId="9" borderId="142" xfId="4" applyNumberFormat="1" applyFont="1" applyFill="1" applyBorder="1" applyAlignment="1">
      <alignment horizontal="center"/>
    </xf>
    <xf numFmtId="2" fontId="17" fillId="9" borderId="143" xfId="4" applyNumberFormat="1" applyFont="1" applyFill="1" applyBorder="1" applyAlignment="1">
      <alignment horizontal="center"/>
    </xf>
    <xf numFmtId="44" fontId="17" fillId="9" borderId="157" xfId="4" applyNumberFormat="1" applyFont="1" applyFill="1" applyBorder="1" applyAlignment="1">
      <alignment horizontal="center"/>
    </xf>
    <xf numFmtId="44" fontId="17" fillId="9" borderId="34" xfId="4" applyNumberFormat="1" applyFont="1" applyFill="1" applyBorder="1" applyAlignment="1">
      <alignment horizontal="center"/>
    </xf>
    <xf numFmtId="44" fontId="17" fillId="9" borderId="159" xfId="4" applyNumberFormat="1" applyFont="1" applyFill="1" applyBorder="1" applyAlignment="1">
      <alignment horizontal="center"/>
    </xf>
    <xf numFmtId="44" fontId="17" fillId="9" borderId="158" xfId="4" applyNumberFormat="1" applyFont="1" applyFill="1" applyBorder="1" applyAlignment="1">
      <alignment horizontal="center"/>
    </xf>
    <xf numFmtId="44" fontId="8" fillId="15" borderId="29" xfId="4" applyNumberFormat="1" applyFill="1" applyBorder="1" applyAlignment="1">
      <alignment horizontal="center"/>
    </xf>
    <xf numFmtId="44" fontId="8" fillId="15" borderId="32" xfId="4" applyNumberFormat="1" applyFill="1" applyBorder="1" applyAlignment="1">
      <alignment horizontal="center"/>
    </xf>
    <xf numFmtId="44" fontId="8" fillId="15" borderId="36" xfId="4" applyNumberFormat="1" applyFill="1" applyBorder="1" applyAlignment="1">
      <alignment horizontal="center"/>
    </xf>
    <xf numFmtId="44" fontId="11" fillId="15" borderId="75" xfId="0" applyNumberFormat="1" applyFont="1" applyFill="1" applyBorder="1"/>
    <xf numFmtId="44" fontId="11" fillId="15" borderId="0" xfId="0" applyNumberFormat="1" applyFont="1" applyFill="1"/>
    <xf numFmtId="44" fontId="17" fillId="10" borderId="49" xfId="0" applyNumberFormat="1" applyFont="1" applyFill="1" applyBorder="1" applyAlignment="1">
      <alignment horizontal="right"/>
    </xf>
    <xf numFmtId="2" fontId="17" fillId="10" borderId="50" xfId="0" applyNumberFormat="1" applyFont="1" applyFill="1" applyBorder="1" applyAlignment="1">
      <alignment horizontal="center"/>
    </xf>
    <xf numFmtId="44" fontId="17" fillId="10" borderId="50" xfId="0" applyNumberFormat="1" applyFont="1" applyFill="1" applyBorder="1" applyAlignment="1">
      <alignment horizontal="right"/>
    </xf>
    <xf numFmtId="44" fontId="17" fillId="0" borderId="50" xfId="0" applyNumberFormat="1" applyFont="1" applyBorder="1" applyAlignment="1">
      <alignment horizontal="right"/>
    </xf>
    <xf numFmtId="44" fontId="17" fillId="0" borderId="46" xfId="0" applyNumberFormat="1" applyFont="1" applyBorder="1" applyAlignment="1">
      <alignment horizontal="right"/>
    </xf>
    <xf numFmtId="44" fontId="17" fillId="10" borderId="51" xfId="0" applyNumberFormat="1" applyFont="1" applyFill="1" applyBorder="1" applyAlignment="1">
      <alignment horizontal="right"/>
    </xf>
    <xf numFmtId="2" fontId="17" fillId="10" borderId="52" xfId="0" applyNumberFormat="1" applyFont="1" applyFill="1" applyBorder="1" applyAlignment="1">
      <alignment horizontal="center"/>
    </xf>
    <xf numFmtId="44" fontId="17" fillId="10" borderId="52" xfId="0" applyNumberFormat="1" applyFont="1" applyFill="1" applyBorder="1" applyAlignment="1">
      <alignment horizontal="right"/>
    </xf>
    <xf numFmtId="44" fontId="17" fillId="0" borderId="53" xfId="0" applyNumberFormat="1" applyFont="1" applyBorder="1" applyAlignment="1">
      <alignment horizontal="right"/>
    </xf>
    <xf numFmtId="44" fontId="17" fillId="10" borderId="56" xfId="0" applyNumberFormat="1" applyFont="1" applyFill="1" applyBorder="1" applyAlignment="1">
      <alignment horizontal="right"/>
    </xf>
    <xf numFmtId="2" fontId="17" fillId="10" borderId="57" xfId="0" applyNumberFormat="1" applyFont="1" applyFill="1" applyBorder="1" applyAlignment="1">
      <alignment horizontal="center"/>
    </xf>
    <xf numFmtId="44" fontId="17" fillId="10" borderId="58" xfId="0" applyNumberFormat="1" applyFont="1" applyFill="1" applyBorder="1" applyAlignment="1">
      <alignment horizontal="right"/>
    </xf>
    <xf numFmtId="44" fontId="17" fillId="10" borderId="57" xfId="0" applyNumberFormat="1" applyFont="1" applyFill="1" applyBorder="1" applyAlignment="1">
      <alignment horizontal="right"/>
    </xf>
    <xf numFmtId="44" fontId="17" fillId="0" borderId="123" xfId="0" applyNumberFormat="1" applyFont="1" applyBorder="1" applyAlignment="1">
      <alignment horizontal="right"/>
    </xf>
    <xf numFmtId="44" fontId="17" fillId="0" borderId="59" xfId="0" applyNumberFormat="1" applyFont="1" applyBorder="1" applyAlignment="1">
      <alignment horizontal="right"/>
    </xf>
    <xf numFmtId="44" fontId="17" fillId="0" borderId="55" xfId="0" applyNumberFormat="1" applyFont="1" applyBorder="1" applyAlignment="1">
      <alignment horizontal="right"/>
    </xf>
    <xf numFmtId="44" fontId="36" fillId="9" borderId="67" xfId="0" applyNumberFormat="1" applyFont="1" applyFill="1" applyBorder="1" applyAlignment="1">
      <alignment horizontal="right"/>
    </xf>
    <xf numFmtId="2" fontId="36" fillId="9" borderId="68" xfId="0" applyNumberFormat="1" applyFont="1" applyFill="1" applyBorder="1" applyAlignment="1">
      <alignment horizontal="center"/>
    </xf>
    <xf numFmtId="44" fontId="36" fillId="9" borderId="68" xfId="0" applyNumberFormat="1" applyFont="1" applyFill="1" applyBorder="1" applyAlignment="1">
      <alignment horizontal="right"/>
    </xf>
    <xf numFmtId="44" fontId="36" fillId="9" borderId="65" xfId="0" applyNumberFormat="1" applyFont="1" applyFill="1" applyBorder="1" applyAlignment="1">
      <alignment horizontal="right"/>
    </xf>
    <xf numFmtId="44" fontId="36" fillId="9" borderId="66" xfId="0" applyNumberFormat="1" applyFont="1" applyFill="1" applyBorder="1" applyAlignment="1">
      <alignment horizontal="right"/>
    </xf>
    <xf numFmtId="44" fontId="17" fillId="10" borderId="70" xfId="0" applyNumberFormat="1" applyFont="1" applyFill="1" applyBorder="1" applyAlignment="1">
      <alignment horizontal="right"/>
    </xf>
    <xf numFmtId="2" fontId="17" fillId="10" borderId="62" xfId="0" applyNumberFormat="1" applyFont="1" applyFill="1" applyBorder="1" applyAlignment="1">
      <alignment horizontal="center"/>
    </xf>
    <xf numFmtId="44" fontId="17" fillId="10" borderId="62" xfId="0" applyNumberFormat="1" applyFont="1" applyFill="1" applyBorder="1" applyAlignment="1">
      <alignment horizontal="right"/>
    </xf>
    <xf numFmtId="44" fontId="17" fillId="0" borderId="62" xfId="0" applyNumberFormat="1" applyFont="1" applyBorder="1" applyAlignment="1">
      <alignment horizontal="right"/>
    </xf>
    <xf numFmtId="44" fontId="17" fillId="0" borderId="63" xfId="0" applyNumberFormat="1" applyFont="1" applyBorder="1" applyAlignment="1">
      <alignment horizontal="right"/>
    </xf>
    <xf numFmtId="44" fontId="17" fillId="0" borderId="47" xfId="0" applyNumberFormat="1" applyFont="1" applyBorder="1" applyAlignment="1">
      <alignment horizontal="right"/>
    </xf>
    <xf numFmtId="44" fontId="36" fillId="9" borderId="73" xfId="0" applyNumberFormat="1" applyFont="1" applyFill="1" applyBorder="1" applyAlignment="1">
      <alignment horizontal="center"/>
    </xf>
    <xf numFmtId="44" fontId="36" fillId="9" borderId="65" xfId="0" applyNumberFormat="1" applyFont="1" applyFill="1" applyBorder="1" applyAlignment="1">
      <alignment horizontal="center"/>
    </xf>
    <xf numFmtId="44" fontId="36" fillId="9" borderId="68" xfId="0" applyNumberFormat="1" applyFont="1" applyFill="1" applyBorder="1" applyAlignment="1">
      <alignment horizontal="center"/>
    </xf>
    <xf numFmtId="44" fontId="17" fillId="0" borderId="124" xfId="0" applyNumberFormat="1" applyFont="1" applyBorder="1" applyAlignment="1">
      <alignment horizontal="right"/>
    </xf>
    <xf numFmtId="44" fontId="17" fillId="0" borderId="72" xfId="0" applyNumberFormat="1" applyFont="1" applyBorder="1" applyAlignment="1">
      <alignment horizontal="right"/>
    </xf>
    <xf numFmtId="44" fontId="17" fillId="0" borderId="125" xfId="0" applyNumberFormat="1" applyFont="1" applyBorder="1" applyAlignment="1">
      <alignment horizontal="right"/>
    </xf>
    <xf numFmtId="44" fontId="17" fillId="0" borderId="126" xfId="0" applyNumberFormat="1" applyFont="1" applyBorder="1" applyAlignment="1">
      <alignment horizontal="right"/>
    </xf>
    <xf numFmtId="44" fontId="17" fillId="0" borderId="127" xfId="0" applyNumberFormat="1" applyFont="1" applyBorder="1" applyAlignment="1">
      <alignment horizontal="right"/>
    </xf>
    <xf numFmtId="0" fontId="17" fillId="7" borderId="46" xfId="4" applyFont="1" applyFill="1" applyBorder="1"/>
    <xf numFmtId="0" fontId="17" fillId="7" borderId="47" xfId="4" applyFont="1" applyFill="1" applyBorder="1"/>
    <xf numFmtId="0" fontId="17" fillId="7" borderId="53" xfId="4" applyFont="1" applyFill="1" applyBorder="1"/>
    <xf numFmtId="0" fontId="17" fillId="7" borderId="55" xfId="4" applyFont="1" applyFill="1" applyBorder="1"/>
    <xf numFmtId="0" fontId="17" fillId="7" borderId="41" xfId="4" applyFont="1" applyFill="1" applyBorder="1"/>
    <xf numFmtId="0" fontId="17" fillId="7" borderId="57" xfId="4" applyFont="1" applyFill="1" applyBorder="1"/>
    <xf numFmtId="0" fontId="17" fillId="7" borderId="61" xfId="4" applyFont="1" applyFill="1" applyBorder="1"/>
    <xf numFmtId="0" fontId="17" fillId="7" borderId="62" xfId="4" applyFont="1" applyFill="1" applyBorder="1"/>
    <xf numFmtId="0" fontId="17" fillId="7" borderId="63" xfId="4" applyFont="1" applyFill="1" applyBorder="1"/>
    <xf numFmtId="0" fontId="36" fillId="9" borderId="64" xfId="4" applyFont="1" applyFill="1" applyBorder="1" applyAlignment="1">
      <alignment horizontal="center"/>
    </xf>
    <xf numFmtId="0" fontId="36" fillId="9" borderId="65" xfId="4" applyFont="1" applyFill="1" applyBorder="1" applyAlignment="1">
      <alignment horizontal="center"/>
    </xf>
    <xf numFmtId="0" fontId="36" fillId="9" borderId="66" xfId="4" applyFont="1" applyFill="1" applyBorder="1" applyAlignment="1">
      <alignment horizontal="center"/>
    </xf>
    <xf numFmtId="0" fontId="17" fillId="7" borderId="69" xfId="4" applyFont="1" applyFill="1" applyBorder="1"/>
    <xf numFmtId="0" fontId="17" fillId="7" borderId="64" xfId="4" quotePrefix="1" applyFont="1" applyFill="1" applyBorder="1" applyAlignment="1">
      <alignment horizontal="center" vertical="center"/>
    </xf>
    <xf numFmtId="0" fontId="17" fillId="7" borderId="72" xfId="4" applyFont="1" applyFill="1" applyBorder="1"/>
    <xf numFmtId="0" fontId="17" fillId="7" borderId="64" xfId="4" quotePrefix="1" applyFont="1" applyFill="1" applyBorder="1" applyAlignment="1">
      <alignment horizontal="center"/>
    </xf>
    <xf numFmtId="0" fontId="17" fillId="7" borderId="59" xfId="4" applyFont="1" applyFill="1" applyBorder="1"/>
    <xf numFmtId="0" fontId="17" fillId="7" borderId="71" xfId="4" quotePrefix="1" applyFont="1" applyFill="1" applyBorder="1" applyAlignment="1">
      <alignment horizontal="center"/>
    </xf>
    <xf numFmtId="0" fontId="17" fillId="7" borderId="74" xfId="4" applyFont="1" applyFill="1" applyBorder="1"/>
    <xf numFmtId="0" fontId="7" fillId="0" borderId="81" xfId="0" applyFont="1" applyBorder="1" applyAlignment="1">
      <alignment horizontal="left" vertical="center"/>
    </xf>
    <xf numFmtId="44" fontId="34" fillId="17" borderId="25" xfId="4" applyNumberFormat="1" applyFont="1" applyFill="1" applyBorder="1" applyAlignment="1">
      <alignment horizontal="center"/>
    </xf>
    <xf numFmtId="44" fontId="34" fillId="17" borderId="38" xfId="4" applyNumberFormat="1" applyFont="1" applyFill="1" applyBorder="1" applyAlignment="1">
      <alignment horizontal="center"/>
    </xf>
    <xf numFmtId="0" fontId="8" fillId="17" borderId="48" xfId="4" applyFill="1" applyBorder="1"/>
    <xf numFmtId="44" fontId="34" fillId="17" borderId="0" xfId="4" applyNumberFormat="1" applyFont="1" applyFill="1"/>
    <xf numFmtId="10" fontId="7" fillId="9" borderId="151" xfId="4" applyNumberFormat="1" applyFont="1" applyFill="1" applyBorder="1"/>
    <xf numFmtId="0" fontId="7" fillId="6" borderId="100" xfId="0" applyFont="1" applyFill="1" applyBorder="1" applyAlignment="1">
      <alignment horizontal="center"/>
    </xf>
    <xf numFmtId="0" fontId="7" fillId="6" borderId="101" xfId="0" applyFont="1" applyFill="1" applyBorder="1" applyAlignment="1">
      <alignment horizontal="center"/>
    </xf>
    <xf numFmtId="0" fontId="17" fillId="7" borderId="4" xfId="4" applyFont="1" applyFill="1" applyBorder="1" applyAlignment="1">
      <alignment horizontal="center"/>
    </xf>
    <xf numFmtId="0" fontId="8" fillId="0" borderId="10" xfId="4" applyBorder="1" applyAlignment="1">
      <alignment horizontal="center"/>
    </xf>
    <xf numFmtId="0" fontId="35" fillId="16" borderId="0" xfId="4" applyFont="1" applyFill="1" applyAlignment="1">
      <alignment horizontal="left"/>
    </xf>
    <xf numFmtId="0" fontId="35" fillId="16" borderId="0" xfId="4" applyFont="1" applyFill="1" applyAlignment="1">
      <alignment horizontal="left" vertical="center"/>
    </xf>
    <xf numFmtId="0" fontId="8" fillId="0" borderId="9" xfId="4" applyBorder="1" applyAlignment="1">
      <alignment horizontal="center"/>
    </xf>
    <xf numFmtId="0" fontId="7" fillId="6" borderId="77" xfId="0" applyFont="1" applyFill="1" applyBorder="1" applyAlignment="1">
      <alignment horizontal="center"/>
    </xf>
    <xf numFmtId="0" fontId="10" fillId="2" borderId="8" xfId="4" applyFont="1" applyFill="1" applyBorder="1" applyAlignment="1">
      <alignment horizontal="center" vertical="center"/>
    </xf>
    <xf numFmtId="0" fontId="35" fillId="16" borderId="0" xfId="4" applyFont="1" applyFill="1" applyAlignment="1">
      <alignment horizontal="center" vertical="center"/>
    </xf>
    <xf numFmtId="0" fontId="17" fillId="7" borderId="0" xfId="4" applyFont="1" applyFill="1" applyAlignment="1">
      <alignment horizontal="center"/>
    </xf>
    <xf numFmtId="2" fontId="17" fillId="8" borderId="10" xfId="4" applyNumberFormat="1" applyFont="1" applyFill="1" applyBorder="1" applyAlignment="1">
      <alignment horizontal="center"/>
    </xf>
    <xf numFmtId="0" fontId="22" fillId="5" borderId="0" xfId="8" applyFont="1" applyFill="1" applyBorder="1" applyAlignment="1">
      <alignment horizontal="center" vertical="center" wrapText="1"/>
    </xf>
    <xf numFmtId="0" fontId="16" fillId="5" borderId="162" xfId="10" applyFont="1" applyFill="1" applyBorder="1" applyAlignment="1">
      <alignment horizontal="right" vertical="top" wrapText="1"/>
    </xf>
    <xf numFmtId="0" fontId="16" fillId="12" borderId="97" xfId="10" applyFont="1" applyFill="1" applyBorder="1" applyAlignment="1">
      <alignment horizontal="right" vertical="top" wrapText="1"/>
    </xf>
    <xf numFmtId="0" fontId="16" fillId="0" borderId="79" xfId="10" applyFont="1" applyBorder="1" applyAlignment="1">
      <alignment horizontal="right" vertical="top" wrapText="1"/>
    </xf>
    <xf numFmtId="0" fontId="5" fillId="0" borderId="1" xfId="0" applyFont="1" applyBorder="1" applyAlignment="1">
      <alignment horizontal="left" vertical="center"/>
    </xf>
    <xf numFmtId="0" fontId="15" fillId="12" borderId="0" xfId="10" applyFont="1" applyFill="1" applyAlignment="1">
      <alignment horizontal="left" vertical="top" wrapText="1"/>
    </xf>
    <xf numFmtId="0" fontId="15" fillId="12" borderId="0" xfId="10" applyFont="1" applyFill="1" applyAlignment="1">
      <alignment horizontal="left" vertical="top"/>
    </xf>
    <xf numFmtId="0" fontId="15" fillId="5" borderId="0" xfId="10" applyFont="1" applyFill="1" applyAlignment="1">
      <alignment horizontal="left" vertical="top" wrapText="1"/>
    </xf>
    <xf numFmtId="0" fontId="15" fillId="5" borderId="0" xfId="10" applyFont="1" applyFill="1" applyAlignment="1">
      <alignment horizontal="left" vertical="top"/>
    </xf>
    <xf numFmtId="0" fontId="14" fillId="5" borderId="0" xfId="10" applyFont="1" applyFill="1" applyAlignment="1">
      <alignment horizontal="left" vertical="top" wrapText="1"/>
    </xf>
    <xf numFmtId="0" fontId="14" fillId="5" borderId="78" xfId="10" applyFont="1" applyFill="1" applyBorder="1" applyAlignment="1">
      <alignment horizontal="left" vertical="top" wrapText="1"/>
    </xf>
    <xf numFmtId="0" fontId="14" fillId="0" borderId="79" xfId="10" applyFont="1" applyBorder="1" applyAlignment="1">
      <alignment horizontal="left" vertical="top" wrapText="1"/>
    </xf>
    <xf numFmtId="0" fontId="14" fillId="0" borderId="0" xfId="10" applyFont="1" applyAlignment="1">
      <alignment horizontal="left" vertical="top" wrapText="1"/>
    </xf>
    <xf numFmtId="0" fontId="14" fillId="0" borderId="78" xfId="10" applyFont="1" applyBorder="1" applyAlignment="1">
      <alignment horizontal="left" vertical="top" wrapText="1"/>
    </xf>
    <xf numFmtId="0" fontId="14" fillId="12" borderId="79" xfId="10" applyFont="1" applyFill="1" applyBorder="1" applyAlignment="1">
      <alignment horizontal="left" vertical="top" wrapText="1"/>
    </xf>
    <xf numFmtId="0" fontId="14" fillId="12" borderId="0" xfId="10" applyFont="1" applyFill="1" applyAlignment="1">
      <alignment horizontal="left" vertical="top" wrapText="1"/>
    </xf>
    <xf numFmtId="0" fontId="14" fillId="12" borderId="78" xfId="10" applyFont="1" applyFill="1" applyBorder="1" applyAlignment="1">
      <alignment horizontal="left" vertical="top" wrapText="1"/>
    </xf>
    <xf numFmtId="0" fontId="28" fillId="6" borderId="73" xfId="10" applyFont="1" applyFill="1" applyBorder="1" applyAlignment="1">
      <alignment horizontal="left" vertical="top"/>
    </xf>
    <xf numFmtId="0" fontId="28" fillId="6" borderId="65" xfId="10" applyFont="1" applyFill="1" applyBorder="1" applyAlignment="1">
      <alignment horizontal="left" vertical="top"/>
    </xf>
    <xf numFmtId="0" fontId="28" fillId="6" borderId="66" xfId="10" applyFont="1" applyFill="1" applyBorder="1" applyAlignment="1">
      <alignment horizontal="left" vertical="top"/>
    </xf>
    <xf numFmtId="0" fontId="14" fillId="12" borderId="86" xfId="10" applyFont="1" applyFill="1" applyBorder="1" applyAlignment="1">
      <alignment horizontal="left" vertical="top"/>
    </xf>
    <xf numFmtId="0" fontId="14" fillId="12" borderId="77" xfId="10" applyFont="1" applyFill="1" applyBorder="1" applyAlignment="1">
      <alignment horizontal="left" vertical="top"/>
    </xf>
    <xf numFmtId="0" fontId="14" fillId="12" borderId="85" xfId="10" applyFont="1" applyFill="1" applyBorder="1" applyAlignment="1">
      <alignment horizontal="left" vertical="top"/>
    </xf>
    <xf numFmtId="0" fontId="14" fillId="0" borderId="97" xfId="10" applyFont="1" applyBorder="1" applyAlignment="1">
      <alignment horizontal="left" vertical="top" wrapText="1"/>
    </xf>
    <xf numFmtId="0" fontId="14" fillId="0" borderId="42" xfId="10" applyFont="1" applyBorder="1" applyAlignment="1">
      <alignment horizontal="left" vertical="top" wrapText="1"/>
    </xf>
    <xf numFmtId="0" fontId="14" fillId="0" borderId="98" xfId="10" applyFont="1" applyBorder="1" applyAlignment="1">
      <alignment horizontal="left" vertical="top" wrapText="1"/>
    </xf>
    <xf numFmtId="0" fontId="28" fillId="5" borderId="90" xfId="10" applyFont="1" applyFill="1" applyBorder="1" applyAlignment="1">
      <alignment horizontal="left"/>
    </xf>
    <xf numFmtId="0" fontId="28" fillId="5" borderId="91" xfId="10" applyFont="1" applyFill="1" applyBorder="1" applyAlignment="1">
      <alignment horizontal="left"/>
    </xf>
    <xf numFmtId="0" fontId="27" fillId="11" borderId="91" xfId="10" applyFont="1" applyFill="1" applyBorder="1" applyAlignment="1">
      <alignment horizontal="center"/>
    </xf>
    <xf numFmtId="0" fontId="27" fillId="11" borderId="92" xfId="10" applyFont="1" applyFill="1" applyBorder="1" applyAlignment="1">
      <alignment horizontal="center"/>
    </xf>
    <xf numFmtId="0" fontId="28" fillId="5" borderId="88" xfId="10" applyFont="1" applyFill="1" applyBorder="1" applyAlignment="1">
      <alignment horizontal="left"/>
    </xf>
    <xf numFmtId="0" fontId="28" fillId="5" borderId="52" xfId="10" applyFont="1" applyFill="1" applyBorder="1" applyAlignment="1">
      <alignment horizontal="left"/>
    </xf>
    <xf numFmtId="0" fontId="27" fillId="11" borderId="52" xfId="10" applyFont="1" applyFill="1" applyBorder="1" applyAlignment="1">
      <alignment horizontal="center"/>
    </xf>
    <xf numFmtId="0" fontId="27" fillId="11" borderId="89" xfId="10" applyFont="1" applyFill="1" applyBorder="1" applyAlignment="1">
      <alignment horizontal="center"/>
    </xf>
    <xf numFmtId="0" fontId="30" fillId="2" borderId="41" xfId="10" applyFont="1" applyFill="1" applyBorder="1" applyAlignment="1">
      <alignment horizontal="center" vertical="center" wrapText="1"/>
    </xf>
    <xf numFmtId="0" fontId="30" fillId="2" borderId="0" xfId="10" applyFont="1" applyFill="1" applyAlignment="1">
      <alignment horizontal="center" vertical="center" wrapText="1"/>
    </xf>
    <xf numFmtId="0" fontId="14" fillId="12" borderId="81" xfId="10" applyFont="1" applyFill="1" applyBorder="1" applyAlignment="1">
      <alignment horizontal="left" vertical="top" wrapText="1"/>
    </xf>
    <xf numFmtId="0" fontId="14" fillId="12" borderId="82" xfId="10" applyFont="1" applyFill="1" applyBorder="1" applyAlignment="1">
      <alignment horizontal="left" vertical="top" wrapText="1"/>
    </xf>
    <xf numFmtId="0" fontId="14" fillId="12" borderId="83" xfId="10" applyFont="1" applyFill="1" applyBorder="1" applyAlignment="1">
      <alignment horizontal="left" vertical="top" wrapText="1"/>
    </xf>
    <xf numFmtId="0" fontId="14" fillId="5" borderId="81" xfId="10" applyFont="1" applyFill="1" applyBorder="1" applyAlignment="1">
      <alignment horizontal="left" vertical="top" wrapText="1"/>
    </xf>
    <xf numFmtId="0" fontId="14" fillId="5" borderId="82" xfId="10" applyFont="1" applyFill="1" applyBorder="1" applyAlignment="1">
      <alignment horizontal="left" vertical="top" wrapText="1"/>
    </xf>
    <xf numFmtId="0" fontId="14" fillId="5" borderId="83" xfId="10" applyFont="1" applyFill="1" applyBorder="1" applyAlignment="1">
      <alignment horizontal="left" vertical="top" wrapText="1"/>
    </xf>
    <xf numFmtId="0" fontId="14" fillId="12" borderId="86" xfId="10" applyFont="1" applyFill="1" applyBorder="1" applyAlignment="1">
      <alignment horizontal="left" vertical="top" wrapText="1"/>
    </xf>
    <xf numFmtId="0" fontId="14" fillId="12" borderId="77" xfId="10" applyFont="1" applyFill="1" applyBorder="1" applyAlignment="1">
      <alignment horizontal="left" vertical="top" wrapText="1"/>
    </xf>
    <xf numFmtId="0" fontId="14" fillId="12" borderId="85" xfId="10" applyFont="1" applyFill="1" applyBorder="1" applyAlignment="1">
      <alignment horizontal="left" vertical="top" wrapText="1"/>
    </xf>
    <xf numFmtId="0" fontId="14" fillId="12" borderId="87" xfId="10" applyFont="1" applyFill="1" applyBorder="1" applyAlignment="1">
      <alignment horizontal="left" vertical="top" wrapText="1"/>
    </xf>
    <xf numFmtId="0" fontId="14" fillId="12" borderId="80" xfId="10" applyFont="1" applyFill="1" applyBorder="1" applyAlignment="1">
      <alignment horizontal="left" vertical="top" wrapText="1"/>
    </xf>
    <xf numFmtId="0" fontId="14" fillId="12" borderId="84" xfId="10" applyFont="1" applyFill="1" applyBorder="1" applyAlignment="1">
      <alignment horizontal="left" vertical="top" wrapText="1"/>
    </xf>
    <xf numFmtId="0" fontId="15" fillId="6" borderId="81" xfId="10" applyFont="1" applyFill="1" applyBorder="1" applyAlignment="1">
      <alignment horizontal="left" vertical="top" wrapText="1"/>
    </xf>
    <xf numFmtId="0" fontId="15" fillId="6" borderId="82" xfId="10" applyFont="1" applyFill="1" applyBorder="1" applyAlignment="1">
      <alignment horizontal="left" vertical="top" wrapText="1"/>
    </xf>
    <xf numFmtId="0" fontId="15" fillId="6" borderId="83" xfId="10" applyFont="1" applyFill="1" applyBorder="1" applyAlignment="1">
      <alignment horizontal="left" vertical="top" wrapText="1"/>
    </xf>
    <xf numFmtId="49" fontId="14" fillId="0" borderId="86" xfId="10" applyNumberFormat="1" applyFont="1" applyBorder="1" applyAlignment="1">
      <alignment horizontal="left" vertical="top" wrapText="1"/>
    </xf>
    <xf numFmtId="49" fontId="14" fillId="0" borderId="77" xfId="10" applyNumberFormat="1" applyFont="1" applyBorder="1" applyAlignment="1">
      <alignment horizontal="left" vertical="top" wrapText="1"/>
    </xf>
    <xf numFmtId="49" fontId="14" fillId="0" borderId="85" xfId="10" applyNumberFormat="1" applyFont="1" applyBorder="1" applyAlignment="1">
      <alignment horizontal="left" vertical="top" wrapText="1"/>
    </xf>
    <xf numFmtId="49" fontId="14" fillId="12" borderId="0" xfId="10" applyNumberFormat="1" applyFont="1" applyFill="1" applyAlignment="1">
      <alignment horizontal="left" vertical="top" wrapText="1"/>
    </xf>
    <xf numFmtId="49" fontId="14" fillId="12" borderId="78" xfId="10" applyNumberFormat="1" applyFont="1" applyFill="1" applyBorder="1" applyAlignment="1">
      <alignment horizontal="left" vertical="top" wrapText="1"/>
    </xf>
    <xf numFmtId="49" fontId="14" fillId="0" borderId="0" xfId="10" applyNumberFormat="1" applyFont="1" applyAlignment="1">
      <alignment horizontal="left" vertical="top" wrapText="1"/>
    </xf>
    <xf numFmtId="49" fontId="14" fillId="0" borderId="78" xfId="10" applyNumberFormat="1" applyFont="1" applyBorder="1" applyAlignment="1">
      <alignment horizontal="left" vertical="top" wrapText="1"/>
    </xf>
    <xf numFmtId="49" fontId="14" fillId="13" borderId="86" xfId="10" applyNumberFormat="1" applyFont="1" applyFill="1" applyBorder="1" applyAlignment="1">
      <alignment horizontal="left" vertical="top" wrapText="1"/>
    </xf>
    <xf numFmtId="49" fontId="14" fillId="13" borderId="77" xfId="10" applyNumberFormat="1" applyFont="1" applyFill="1" applyBorder="1" applyAlignment="1">
      <alignment horizontal="left" vertical="top" wrapText="1"/>
    </xf>
    <xf numFmtId="49" fontId="14" fillId="13" borderId="85" xfId="10" applyNumberFormat="1" applyFont="1" applyFill="1" applyBorder="1" applyAlignment="1">
      <alignment horizontal="left" vertical="top" wrapText="1"/>
    </xf>
    <xf numFmtId="0" fontId="14" fillId="12" borderId="42" xfId="10" applyFont="1" applyFill="1" applyBorder="1" applyAlignment="1">
      <alignment horizontal="left" vertical="top" wrapText="1"/>
    </xf>
    <xf numFmtId="0" fontId="14" fillId="12" borderId="98" xfId="10" applyFont="1" applyFill="1" applyBorder="1" applyAlignment="1">
      <alignment horizontal="left" vertical="top" wrapText="1"/>
    </xf>
    <xf numFmtId="0" fontId="14" fillId="13" borderId="80" xfId="10" applyFont="1" applyFill="1" applyBorder="1" applyAlignment="1">
      <alignment horizontal="left" vertical="top" wrapText="1"/>
    </xf>
    <xf numFmtId="0" fontId="14" fillId="13" borderId="84" xfId="10" applyFont="1" applyFill="1" applyBorder="1" applyAlignment="1">
      <alignment horizontal="left" vertical="top" wrapText="1"/>
    </xf>
    <xf numFmtId="0" fontId="14" fillId="5" borderId="86" xfId="10" applyFont="1" applyFill="1" applyBorder="1" applyAlignment="1">
      <alignment horizontal="left" vertical="top" wrapText="1"/>
    </xf>
    <xf numFmtId="0" fontId="14" fillId="5" borderId="77" xfId="10" applyFont="1" applyFill="1" applyBorder="1" applyAlignment="1">
      <alignment horizontal="left" vertical="top" wrapText="1"/>
    </xf>
    <xf numFmtId="0" fontId="14" fillId="5" borderId="85" xfId="10" applyFont="1" applyFill="1" applyBorder="1" applyAlignment="1">
      <alignment horizontal="left" vertical="top" wrapText="1"/>
    </xf>
    <xf numFmtId="0" fontId="14" fillId="5" borderId="79" xfId="10" applyFont="1" applyFill="1" applyBorder="1" applyAlignment="1">
      <alignment horizontal="left" vertical="top" wrapText="1"/>
    </xf>
    <xf numFmtId="0" fontId="15" fillId="6" borderId="81" xfId="10" applyFont="1" applyFill="1" applyBorder="1" applyAlignment="1">
      <alignment horizontal="left"/>
    </xf>
    <xf numFmtId="0" fontId="15" fillId="6" borderId="82" xfId="10" applyFont="1" applyFill="1" applyBorder="1" applyAlignment="1">
      <alignment horizontal="left"/>
    </xf>
    <xf numFmtId="0" fontId="15" fillId="6" borderId="83" xfId="10" applyFont="1" applyFill="1" applyBorder="1" applyAlignment="1">
      <alignment horizontal="left"/>
    </xf>
    <xf numFmtId="0" fontId="14" fillId="5" borderId="65" xfId="10" applyFont="1" applyFill="1" applyBorder="1" applyAlignment="1">
      <alignment horizontal="left" vertical="top" wrapText="1"/>
    </xf>
    <xf numFmtId="0" fontId="14" fillId="5" borderId="163" xfId="10" applyFont="1" applyFill="1" applyBorder="1" applyAlignment="1">
      <alignment horizontal="left" vertical="top" wrapText="1"/>
    </xf>
    <xf numFmtId="0" fontId="14" fillId="5" borderId="87" xfId="10" applyFont="1" applyFill="1" applyBorder="1" applyAlignment="1">
      <alignment horizontal="left" vertical="top" wrapText="1"/>
    </xf>
    <xf numFmtId="0" fontId="14" fillId="5" borderId="80" xfId="10" applyFont="1" applyFill="1" applyBorder="1" applyAlignment="1">
      <alignment horizontal="left" vertical="top" wrapText="1"/>
    </xf>
    <xf numFmtId="0" fontId="14" fillId="5" borderId="84" xfId="10" applyFont="1" applyFill="1" applyBorder="1" applyAlignment="1">
      <alignment horizontal="left" vertical="top" wrapText="1"/>
    </xf>
    <xf numFmtId="0" fontId="22" fillId="5" borderId="0" xfId="8" applyFont="1" applyFill="1" applyBorder="1" applyAlignment="1">
      <alignment horizontal="center" vertical="center" wrapText="1"/>
    </xf>
    <xf numFmtId="0" fontId="14" fillId="13" borderId="0" xfId="10" applyFont="1" applyFill="1" applyAlignment="1">
      <alignment horizontal="left" vertical="top" wrapText="1"/>
    </xf>
    <xf numFmtId="0" fontId="14" fillId="13" borderId="78" xfId="10" applyFont="1" applyFill="1" applyBorder="1" applyAlignment="1">
      <alignment horizontal="left" vertical="top" wrapText="1"/>
    </xf>
    <xf numFmtId="0" fontId="27" fillId="11" borderId="135" xfId="10" applyFont="1" applyFill="1" applyBorder="1" applyAlignment="1">
      <alignment horizontal="center"/>
    </xf>
    <xf numFmtId="0" fontId="27" fillId="11" borderId="136" xfId="10" applyFont="1" applyFill="1" applyBorder="1" applyAlignment="1">
      <alignment horizontal="center"/>
    </xf>
    <xf numFmtId="0" fontId="27" fillId="11" borderId="137" xfId="10" applyFont="1" applyFill="1" applyBorder="1" applyAlignment="1">
      <alignment horizontal="center"/>
    </xf>
    <xf numFmtId="0" fontId="28" fillId="5" borderId="164" xfId="10" applyFont="1" applyFill="1" applyBorder="1" applyAlignment="1">
      <alignment horizontal="left"/>
    </xf>
    <xf numFmtId="0" fontId="28" fillId="5" borderId="165" xfId="10" applyFont="1" applyFill="1" applyBorder="1" applyAlignment="1">
      <alignment horizontal="left"/>
    </xf>
    <xf numFmtId="0" fontId="15" fillId="12" borderId="80" xfId="10" applyFont="1" applyFill="1" applyBorder="1" applyAlignment="1">
      <alignment horizontal="left" vertical="top"/>
    </xf>
    <xf numFmtId="0" fontId="26" fillId="2" borderId="93" xfId="10" applyFont="1" applyFill="1" applyBorder="1" applyAlignment="1">
      <alignment horizontal="left"/>
    </xf>
    <xf numFmtId="0" fontId="26" fillId="2" borderId="94" xfId="10" applyFont="1" applyFill="1" applyBorder="1" applyAlignment="1">
      <alignment horizontal="left"/>
    </xf>
    <xf numFmtId="0" fontId="26" fillId="2" borderId="95" xfId="10" applyFont="1" applyFill="1" applyBorder="1" applyAlignment="1">
      <alignment horizontal="left"/>
    </xf>
    <xf numFmtId="0" fontId="34" fillId="17" borderId="22" xfId="4" applyFont="1" applyFill="1" applyBorder="1" applyAlignment="1">
      <alignment horizontal="center"/>
    </xf>
    <xf numFmtId="0" fontId="34" fillId="17" borderId="23" xfId="4" applyFont="1" applyFill="1" applyBorder="1" applyAlignment="1">
      <alignment horizontal="center"/>
    </xf>
    <xf numFmtId="0" fontId="34" fillId="17" borderId="37" xfId="4" applyFont="1" applyFill="1" applyBorder="1" applyAlignment="1">
      <alignment horizontal="center"/>
    </xf>
    <xf numFmtId="0" fontId="7" fillId="9" borderId="33" xfId="4" applyFont="1" applyFill="1" applyBorder="1" applyAlignment="1">
      <alignment horizontal="center"/>
    </xf>
    <xf numFmtId="0" fontId="7" fillId="9" borderId="34" xfId="4" applyFont="1" applyFill="1" applyBorder="1" applyAlignment="1">
      <alignment horizontal="center"/>
    </xf>
    <xf numFmtId="0" fontId="34" fillId="17" borderId="160" xfId="4" applyFont="1" applyFill="1" applyBorder="1" applyAlignment="1">
      <alignment horizontal="center" vertical="top"/>
    </xf>
    <xf numFmtId="0" fontId="34" fillId="17" borderId="23" xfId="4" applyFont="1" applyFill="1" applyBorder="1" applyAlignment="1">
      <alignment horizontal="center" vertical="top"/>
    </xf>
    <xf numFmtId="0" fontId="34" fillId="17" borderId="24" xfId="4" applyFont="1" applyFill="1" applyBorder="1" applyAlignment="1">
      <alignment horizontal="center" vertical="top"/>
    </xf>
    <xf numFmtId="44" fontId="17" fillId="4" borderId="6" xfId="4" applyNumberFormat="1" applyFont="1" applyFill="1" applyBorder="1" applyAlignment="1">
      <alignment horizontal="center"/>
    </xf>
    <xf numFmtId="44" fontId="17" fillId="4" borderId="10" xfId="4" applyNumberFormat="1" applyFont="1" applyFill="1" applyBorder="1" applyAlignment="1">
      <alignment horizontal="center"/>
    </xf>
    <xf numFmtId="44" fontId="17" fillId="4" borderId="7" xfId="4" applyNumberFormat="1" applyFont="1" applyFill="1" applyBorder="1" applyAlignment="1">
      <alignment horizontal="center"/>
    </xf>
    <xf numFmtId="44" fontId="17" fillId="4" borderId="145" xfId="4" applyNumberFormat="1" applyFont="1" applyFill="1" applyBorder="1" applyAlignment="1">
      <alignment horizontal="center"/>
    </xf>
    <xf numFmtId="44" fontId="17" fillId="4" borderId="146" xfId="4" applyNumberFormat="1" applyFont="1" applyFill="1" applyBorder="1" applyAlignment="1">
      <alignment horizontal="center"/>
    </xf>
    <xf numFmtId="44" fontId="17" fillId="4" borderId="147" xfId="4" applyNumberFormat="1" applyFont="1" applyFill="1" applyBorder="1" applyAlignment="1">
      <alignment horizontal="center"/>
    </xf>
    <xf numFmtId="0" fontId="8" fillId="15" borderId="26" xfId="4" applyFill="1" applyBorder="1" applyAlignment="1">
      <alignment horizontal="center" vertical="top"/>
    </xf>
    <xf numFmtId="0" fontId="8" fillId="15" borderId="27" xfId="4" applyFill="1" applyBorder="1" applyAlignment="1">
      <alignment horizontal="center" vertical="top"/>
    </xf>
    <xf numFmtId="0" fontId="8" fillId="15" borderId="28" xfId="4" applyFill="1" applyBorder="1" applyAlignment="1">
      <alignment horizontal="center" vertical="top"/>
    </xf>
    <xf numFmtId="0" fontId="8" fillId="15" borderId="30" xfId="4" applyFill="1" applyBorder="1" applyAlignment="1">
      <alignment horizontal="center" vertical="top"/>
    </xf>
    <xf numFmtId="0" fontId="8" fillId="15" borderId="0" xfId="4" applyFill="1" applyAlignment="1">
      <alignment horizontal="center" vertical="top"/>
    </xf>
    <xf numFmtId="0" fontId="8" fillId="15" borderId="31" xfId="4" applyFill="1" applyBorder="1" applyAlignment="1">
      <alignment horizontal="center" vertical="top"/>
    </xf>
    <xf numFmtId="0" fontId="8" fillId="15" borderId="33" xfId="4" applyFill="1" applyBorder="1" applyAlignment="1">
      <alignment horizontal="center" vertical="top"/>
    </xf>
    <xf numFmtId="0" fontId="8" fillId="15" borderId="34" xfId="4" applyFill="1" applyBorder="1" applyAlignment="1">
      <alignment horizontal="center" vertical="top"/>
    </xf>
    <xf numFmtId="0" fontId="8" fillId="15" borderId="35" xfId="4" applyFill="1" applyBorder="1" applyAlignment="1">
      <alignment horizontal="center" vertical="top"/>
    </xf>
    <xf numFmtId="0" fontId="35" fillId="16" borderId="0" xfId="4" applyFont="1" applyFill="1" applyAlignment="1">
      <alignment horizontal="left"/>
    </xf>
    <xf numFmtId="0" fontId="35" fillId="16" borderId="144" xfId="4" applyFont="1" applyFill="1" applyBorder="1" applyAlignment="1">
      <alignment horizontal="left"/>
    </xf>
    <xf numFmtId="0" fontId="17" fillId="7" borderId="142" xfId="4" applyFont="1" applyFill="1" applyBorder="1" applyAlignment="1">
      <alignment horizontal="center"/>
    </xf>
    <xf numFmtId="0" fontId="17" fillId="7" borderId="10" xfId="4" applyFont="1" applyFill="1" applyBorder="1" applyAlignment="1">
      <alignment horizontal="center"/>
    </xf>
    <xf numFmtId="0" fontId="17" fillId="7" borderId="7" xfId="4" applyFont="1" applyFill="1" applyBorder="1" applyAlignment="1">
      <alignment horizontal="center"/>
    </xf>
    <xf numFmtId="44" fontId="17" fillId="4" borderId="6" xfId="4" applyNumberFormat="1" applyFont="1" applyFill="1" applyBorder="1" applyAlignment="1">
      <alignment horizontal="right"/>
    </xf>
    <xf numFmtId="44" fontId="17" fillId="4" borderId="10" xfId="4" applyNumberFormat="1" applyFont="1" applyFill="1" applyBorder="1" applyAlignment="1">
      <alignment horizontal="right"/>
    </xf>
    <xf numFmtId="44" fontId="17" fillId="4" borderId="7" xfId="4" applyNumberFormat="1" applyFont="1" applyFill="1" applyBorder="1" applyAlignment="1">
      <alignment horizontal="right"/>
    </xf>
    <xf numFmtId="44" fontId="17" fillId="4" borderId="3" xfId="4" applyNumberFormat="1" applyFont="1" applyFill="1" applyBorder="1" applyAlignment="1">
      <alignment horizontal="right"/>
    </xf>
    <xf numFmtId="44" fontId="17" fillId="4" borderId="5" xfId="4" applyNumberFormat="1" applyFont="1" applyFill="1" applyBorder="1" applyAlignment="1">
      <alignment horizontal="right"/>
    </xf>
    <xf numFmtId="0" fontId="17" fillId="7" borderId="10" xfId="4" applyFont="1" applyFill="1" applyBorder="1" applyAlignment="1">
      <alignment horizontal="left"/>
    </xf>
    <xf numFmtId="0" fontId="35" fillId="16" borderId="0" xfId="4" applyFont="1" applyFill="1" applyAlignment="1">
      <alignment horizontal="left" vertical="center"/>
    </xf>
    <xf numFmtId="0" fontId="35" fillId="16" borderId="144" xfId="4" applyFont="1" applyFill="1" applyBorder="1" applyAlignment="1">
      <alignment horizontal="left" vertical="center"/>
    </xf>
    <xf numFmtId="0" fontId="17" fillId="7" borderId="154" xfId="4" applyFont="1" applyFill="1" applyBorder="1" applyAlignment="1">
      <alignment horizontal="center"/>
    </xf>
    <xf numFmtId="0" fontId="17" fillId="7" borderId="141" xfId="4" applyFont="1" applyFill="1" applyBorder="1" applyAlignment="1">
      <alignment horizontal="center"/>
    </xf>
    <xf numFmtId="0" fontId="17" fillId="7" borderId="140" xfId="4" applyFont="1" applyFill="1" applyBorder="1" applyAlignment="1">
      <alignment horizontal="center"/>
    </xf>
    <xf numFmtId="0" fontId="7" fillId="9" borderId="149" xfId="4" applyFont="1" applyFill="1" applyBorder="1" applyAlignment="1">
      <alignment horizontal="center"/>
    </xf>
    <xf numFmtId="0" fontId="7" fillId="9" borderId="150" xfId="4" applyFont="1" applyFill="1" applyBorder="1" applyAlignment="1">
      <alignment horizontal="center"/>
    </xf>
    <xf numFmtId="0" fontId="17" fillId="7" borderId="5" xfId="4" applyFont="1" applyFill="1" applyBorder="1" applyAlignment="1">
      <alignment horizontal="center"/>
    </xf>
    <xf numFmtId="0" fontId="17" fillId="7" borderId="4" xfId="4" applyFont="1" applyFill="1" applyBorder="1" applyAlignment="1">
      <alignment horizontal="center"/>
    </xf>
    <xf numFmtId="0" fontId="7" fillId="9" borderId="152" xfId="4" applyFont="1" applyFill="1" applyBorder="1" applyAlignment="1">
      <alignment horizontal="center"/>
    </xf>
    <xf numFmtId="0" fontId="7" fillId="9" borderId="153" xfId="4" applyFont="1" applyFill="1" applyBorder="1" applyAlignment="1">
      <alignment horizontal="center"/>
    </xf>
    <xf numFmtId="44" fontId="17" fillId="4" borderId="5" xfId="4" applyNumberFormat="1" applyFont="1" applyFill="1" applyBorder="1" applyAlignment="1">
      <alignment horizontal="center"/>
    </xf>
    <xf numFmtId="44" fontId="17" fillId="4" borderId="4" xfId="4" applyNumberFormat="1" applyFont="1" applyFill="1" applyBorder="1" applyAlignment="1">
      <alignment horizontal="center"/>
    </xf>
    <xf numFmtId="0" fontId="35" fillId="16" borderId="148" xfId="4" applyFont="1" applyFill="1" applyBorder="1" applyAlignment="1">
      <alignment horizontal="left" vertical="center"/>
    </xf>
    <xf numFmtId="0" fontId="2" fillId="2" borderId="15" xfId="3" applyFont="1" applyFill="1" applyBorder="1" applyAlignment="1">
      <alignment horizontal="center" vertical="center"/>
    </xf>
    <xf numFmtId="0" fontId="2" fillId="2" borderId="16" xfId="3" applyFont="1" applyFill="1" applyBorder="1" applyAlignment="1">
      <alignment horizontal="center" vertical="center"/>
    </xf>
    <xf numFmtId="0" fontId="2" fillId="2" borderId="17" xfId="3" applyFont="1" applyFill="1" applyBorder="1" applyAlignment="1">
      <alignment horizontal="center" vertical="center"/>
    </xf>
    <xf numFmtId="0" fontId="2" fillId="2" borderId="18" xfId="3" applyFont="1" applyFill="1" applyBorder="1" applyAlignment="1">
      <alignment horizontal="center" vertical="center"/>
    </xf>
    <xf numFmtId="0" fontId="2" fillId="2" borderId="19" xfId="3" applyFont="1" applyFill="1" applyBorder="1" applyAlignment="1">
      <alignment horizontal="center" vertical="center"/>
    </xf>
    <xf numFmtId="0" fontId="2" fillId="2" borderId="20" xfId="3" applyFont="1" applyFill="1" applyBorder="1" applyAlignment="1">
      <alignment horizontal="center" vertical="center"/>
    </xf>
    <xf numFmtId="0" fontId="7" fillId="6" borderId="100" xfId="0" applyFont="1" applyFill="1" applyBorder="1" applyAlignment="1">
      <alignment horizontal="center"/>
    </xf>
    <xf numFmtId="0" fontId="7" fillId="6" borderId="101" xfId="0" applyFont="1" applyFill="1" applyBorder="1" applyAlignment="1">
      <alignment horizontal="center"/>
    </xf>
    <xf numFmtId="0" fontId="7" fillId="6" borderId="139" xfId="0" applyFont="1" applyFill="1" applyBorder="1" applyAlignment="1">
      <alignment horizontal="center"/>
    </xf>
    <xf numFmtId="0" fontId="8" fillId="0" borderId="10" xfId="4" applyBorder="1" applyAlignment="1">
      <alignment horizontal="center"/>
    </xf>
    <xf numFmtId="0" fontId="10" fillId="2" borderId="11" xfId="4" applyFont="1" applyFill="1" applyBorder="1" applyAlignment="1">
      <alignment horizontal="center" vertical="center"/>
    </xf>
    <xf numFmtId="0" fontId="11" fillId="0" borderId="10" xfId="4" applyFont="1" applyBorder="1" applyAlignment="1">
      <alignment horizontal="center" wrapText="1"/>
    </xf>
    <xf numFmtId="0" fontId="11" fillId="0" borderId="0" xfId="4" applyFont="1" applyAlignment="1">
      <alignment horizontal="center"/>
    </xf>
    <xf numFmtId="0" fontId="10" fillId="2" borderId="6" xfId="4" applyFont="1" applyFill="1" applyBorder="1" applyAlignment="1">
      <alignment horizontal="center" vertical="center"/>
    </xf>
    <xf numFmtId="0" fontId="10" fillId="2" borderId="10" xfId="4" applyFont="1" applyFill="1" applyBorder="1" applyAlignment="1">
      <alignment horizontal="center" vertical="center"/>
    </xf>
    <xf numFmtId="0" fontId="10" fillId="2" borderId="7" xfId="4" applyFont="1" applyFill="1" applyBorder="1" applyAlignment="1">
      <alignment horizontal="center" vertical="center"/>
    </xf>
    <xf numFmtId="0" fontId="17" fillId="7" borderId="161" xfId="4" applyFont="1" applyFill="1" applyBorder="1" applyAlignment="1">
      <alignment horizontal="center"/>
    </xf>
    <xf numFmtId="0" fontId="17" fillId="7" borderId="146" xfId="4" applyFont="1" applyFill="1" applyBorder="1" applyAlignment="1">
      <alignment horizontal="center"/>
    </xf>
    <xf numFmtId="0" fontId="17" fillId="7" borderId="147" xfId="4" applyFont="1" applyFill="1" applyBorder="1" applyAlignment="1">
      <alignment horizontal="center"/>
    </xf>
    <xf numFmtId="0" fontId="34" fillId="17" borderId="73" xfId="4" applyFont="1" applyFill="1" applyBorder="1" applyAlignment="1">
      <alignment horizontal="center" vertical="top"/>
    </xf>
    <xf numFmtId="0" fontId="34" fillId="17" borderId="65" xfId="4" applyFont="1" applyFill="1" applyBorder="1" applyAlignment="1">
      <alignment horizontal="center" vertical="top"/>
    </xf>
    <xf numFmtId="0" fontId="34" fillId="17" borderId="66" xfId="4" applyFont="1" applyFill="1" applyBorder="1" applyAlignment="1">
      <alignment horizontal="center" vertical="top"/>
    </xf>
    <xf numFmtId="0" fontId="8" fillId="15" borderId="73" xfId="4" applyFill="1" applyBorder="1" applyAlignment="1">
      <alignment horizontal="center" vertical="top"/>
    </xf>
    <xf numFmtId="0" fontId="8" fillId="15" borderId="65" xfId="4" applyFill="1" applyBorder="1" applyAlignment="1">
      <alignment horizontal="center" vertical="top"/>
    </xf>
    <xf numFmtId="0" fontId="8" fillId="15" borderId="66" xfId="4" applyFill="1" applyBorder="1" applyAlignment="1">
      <alignment horizontal="center" vertical="top"/>
    </xf>
    <xf numFmtId="3" fontId="7" fillId="7" borderId="13" xfId="0" applyNumberFormat="1" applyFont="1" applyFill="1" applyBorder="1" applyAlignment="1">
      <alignment horizontal="center" vertical="center"/>
    </xf>
    <xf numFmtId="3" fontId="7" fillId="7" borderId="0" xfId="0" applyNumberFormat="1" applyFont="1" applyFill="1" applyAlignment="1">
      <alignment horizontal="center" vertical="center"/>
    </xf>
    <xf numFmtId="44" fontId="17" fillId="10" borderId="73" xfId="0" applyNumberFormat="1" applyFont="1" applyFill="1" applyBorder="1" applyAlignment="1">
      <alignment horizontal="center"/>
    </xf>
    <xf numFmtId="44" fontId="17" fillId="10" borderId="65" xfId="0" applyNumberFormat="1" applyFont="1" applyFill="1" applyBorder="1" applyAlignment="1">
      <alignment horizontal="center"/>
    </xf>
    <xf numFmtId="44" fontId="17" fillId="10" borderId="68" xfId="0" applyNumberFormat="1" applyFont="1" applyFill="1" applyBorder="1" applyAlignment="1">
      <alignment horizontal="center"/>
    </xf>
    <xf numFmtId="0" fontId="17" fillId="7" borderId="60" xfId="4" quotePrefix="1" applyFont="1" applyFill="1" applyBorder="1" applyAlignment="1">
      <alignment horizontal="center" vertical="center"/>
    </xf>
    <xf numFmtId="0" fontId="17" fillId="7" borderId="45" xfId="4" quotePrefix="1" applyFont="1" applyFill="1" applyBorder="1" applyAlignment="1">
      <alignment horizontal="center" vertical="center"/>
    </xf>
    <xf numFmtId="0" fontId="17" fillId="7" borderId="54" xfId="4" quotePrefix="1" applyFont="1" applyFill="1" applyBorder="1" applyAlignment="1">
      <alignment horizontal="center" vertical="center"/>
    </xf>
    <xf numFmtId="0" fontId="11" fillId="0" borderId="39" xfId="4" applyFont="1" applyBorder="1" applyAlignment="1">
      <alignment horizontal="left" vertical="top" wrapText="1"/>
    </xf>
    <xf numFmtId="0" fontId="11" fillId="0" borderId="0" xfId="4" applyFont="1" applyAlignment="1">
      <alignment horizontal="left" vertical="top" wrapText="1"/>
    </xf>
    <xf numFmtId="0" fontId="11" fillId="0" borderId="40" xfId="4" applyFont="1" applyBorder="1" applyAlignment="1">
      <alignment horizontal="left" vertical="top" wrapText="1"/>
    </xf>
    <xf numFmtId="0" fontId="20" fillId="2" borderId="76" xfId="4" applyFont="1" applyFill="1" applyBorder="1" applyAlignment="1">
      <alignment horizontal="center" vertical="center"/>
    </xf>
    <xf numFmtId="0" fontId="20" fillId="2" borderId="0" xfId="4" applyFont="1" applyFill="1" applyAlignment="1">
      <alignment horizontal="center" vertical="center"/>
    </xf>
    <xf numFmtId="0" fontId="19" fillId="2" borderId="43" xfId="4" applyFont="1" applyFill="1" applyBorder="1" applyAlignment="1">
      <alignment horizontal="center" vertical="center"/>
    </xf>
    <xf numFmtId="0" fontId="19" fillId="2" borderId="44" xfId="4" applyFont="1" applyFill="1" applyBorder="1" applyAlignment="1">
      <alignment horizontal="center" vertical="center"/>
    </xf>
    <xf numFmtId="0" fontId="19" fillId="2" borderId="43" xfId="4" applyFont="1" applyFill="1" applyBorder="1" applyAlignment="1">
      <alignment horizontal="center" vertical="center" wrapText="1"/>
    </xf>
    <xf numFmtId="0" fontId="19" fillId="2" borderId="44" xfId="4" applyFont="1" applyFill="1" applyBorder="1" applyAlignment="1">
      <alignment horizontal="center" vertical="center" wrapText="1"/>
    </xf>
    <xf numFmtId="0" fontId="17" fillId="7" borderId="130" xfId="4" quotePrefix="1" applyFont="1" applyFill="1" applyBorder="1" applyAlignment="1">
      <alignment horizontal="center" vertical="center" wrapText="1"/>
    </xf>
    <xf numFmtId="0" fontId="17" fillId="7" borderId="45" xfId="4" quotePrefix="1" applyFont="1" applyFill="1" applyBorder="1" applyAlignment="1">
      <alignment horizontal="center" vertical="center" wrapText="1"/>
    </xf>
    <xf numFmtId="0" fontId="17" fillId="7" borderId="54" xfId="4" quotePrefix="1" applyFont="1" applyFill="1" applyBorder="1" applyAlignment="1">
      <alignment horizontal="center" vertical="center" wrapText="1"/>
    </xf>
    <xf numFmtId="0" fontId="34" fillId="17" borderId="129" xfId="4" applyFont="1" applyFill="1" applyBorder="1" applyAlignment="1">
      <alignment horizontal="center"/>
    </xf>
    <xf numFmtId="3" fontId="7" fillId="7" borderId="138" xfId="0" applyNumberFormat="1" applyFont="1" applyFill="1" applyBorder="1" applyAlignment="1">
      <alignment horizontal="center" vertical="center"/>
    </xf>
    <xf numFmtId="3" fontId="7" fillId="7" borderId="31" xfId="0" applyNumberFormat="1" applyFont="1" applyFill="1" applyBorder="1" applyAlignment="1">
      <alignment horizontal="center" vertical="center"/>
    </xf>
    <xf numFmtId="44" fontId="37" fillId="17" borderId="75" xfId="0" applyNumberFormat="1" applyFont="1" applyFill="1" applyBorder="1" applyAlignment="1">
      <alignment horizontal="center"/>
    </xf>
    <xf numFmtId="44" fontId="37" fillId="17" borderId="0" xfId="0" applyNumberFormat="1" applyFont="1" applyFill="1" applyAlignment="1">
      <alignment horizontal="center"/>
    </xf>
    <xf numFmtId="3" fontId="7" fillId="7" borderId="128" xfId="0" applyNumberFormat="1" applyFont="1" applyFill="1" applyBorder="1" applyAlignment="1">
      <alignment horizontal="center" vertical="center"/>
    </xf>
    <xf numFmtId="3" fontId="7" fillId="7" borderId="75" xfId="0" applyNumberFormat="1" applyFont="1" applyFill="1" applyBorder="1" applyAlignment="1">
      <alignment horizontal="center" vertical="center"/>
    </xf>
    <xf numFmtId="0" fontId="7" fillId="0" borderId="6" xfId="0" applyFont="1" applyBorder="1" applyAlignment="1">
      <alignment horizontal="left"/>
    </xf>
    <xf numFmtId="0" fontId="7" fillId="0" borderId="7"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0" fontId="5" fillId="4" borderId="6" xfId="0" applyFont="1" applyFill="1" applyBorder="1" applyAlignment="1" applyProtection="1">
      <alignment horizontal="left" vertical="top"/>
      <protection locked="0"/>
    </xf>
    <xf numFmtId="0" fontId="5" fillId="4" borderId="7" xfId="0" applyFont="1" applyFill="1" applyBorder="1" applyAlignment="1" applyProtection="1">
      <alignment horizontal="left" vertical="top"/>
      <protection locked="0"/>
    </xf>
    <xf numFmtId="0" fontId="4" fillId="6" borderId="1" xfId="0" applyFont="1" applyFill="1" applyBorder="1" applyAlignment="1">
      <alignment horizontal="center"/>
    </xf>
    <xf numFmtId="0" fontId="7" fillId="3" borderId="1" xfId="0" applyFont="1" applyFill="1" applyBorder="1" applyAlignment="1">
      <alignment horizontal="left" vertical="center"/>
    </xf>
    <xf numFmtId="0" fontId="5" fillId="0" borderId="1" xfId="0" applyFont="1" applyBorder="1" applyAlignment="1">
      <alignment horizontal="left" vertical="top"/>
    </xf>
    <xf numFmtId="0" fontId="7" fillId="3" borderId="1" xfId="0" applyFont="1" applyFill="1" applyBorder="1" applyAlignment="1">
      <alignment horizontal="left" vertical="center" wrapText="1"/>
    </xf>
    <xf numFmtId="0" fontId="5" fillId="0" borderId="1" xfId="0" applyFont="1" applyBorder="1" applyAlignment="1">
      <alignment horizontal="left"/>
    </xf>
    <xf numFmtId="0" fontId="5" fillId="0" borderId="6" xfId="0" applyFont="1" applyBorder="1" applyAlignment="1">
      <alignment horizontal="left" vertical="top"/>
    </xf>
    <xf numFmtId="0" fontId="5" fillId="0" borderId="10" xfId="0" applyFont="1" applyBorder="1" applyAlignment="1">
      <alignment horizontal="left" vertical="top"/>
    </xf>
    <xf numFmtId="0" fontId="5" fillId="0" borderId="7" xfId="0" applyFont="1" applyBorder="1" applyAlignment="1">
      <alignment horizontal="left" vertical="top"/>
    </xf>
    <xf numFmtId="166" fontId="7" fillId="6" borderId="86" xfId="7" applyFont="1" applyFill="1" applyBorder="1" applyAlignment="1">
      <alignment horizontal="center"/>
    </xf>
    <xf numFmtId="166" fontId="7" fillId="6" borderId="77" xfId="7" applyFont="1" applyFill="1" applyBorder="1" applyAlignment="1">
      <alignment horizontal="center"/>
    </xf>
    <xf numFmtId="166" fontId="7" fillId="6" borderId="85" xfId="7" applyFont="1" applyFill="1" applyBorder="1" applyAlignment="1">
      <alignment horizontal="center"/>
    </xf>
    <xf numFmtId="0" fontId="5" fillId="4" borderId="1" xfId="0" applyFont="1" applyFill="1" applyBorder="1" applyAlignment="1" applyProtection="1">
      <alignment horizontal="left" vertical="top"/>
      <protection locked="0"/>
    </xf>
    <xf numFmtId="0" fontId="7" fillId="0" borderId="103" xfId="0" applyFont="1" applyBorder="1" applyAlignment="1">
      <alignment horizontal="left"/>
    </xf>
    <xf numFmtId="0" fontId="7" fillId="0" borderId="10" xfId="0" applyFont="1" applyBorder="1" applyAlignment="1">
      <alignment horizontal="left"/>
    </xf>
    <xf numFmtId="0" fontId="7" fillId="0" borderId="1" xfId="0" applyFont="1" applyBorder="1" applyAlignment="1">
      <alignment horizontal="left"/>
    </xf>
    <xf numFmtId="0" fontId="7" fillId="0" borderId="108" xfId="0" applyFont="1" applyBorder="1" applyAlignment="1">
      <alignment horizontal="left"/>
    </xf>
    <xf numFmtId="0" fontId="7" fillId="0" borderId="109" xfId="0" applyFont="1" applyBorder="1" applyAlignment="1">
      <alignment horizontal="left"/>
    </xf>
    <xf numFmtId="0" fontId="9" fillId="2" borderId="1" xfId="0" applyFont="1" applyFill="1" applyBorder="1" applyAlignment="1">
      <alignment horizont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2" xfId="0" applyFont="1" applyBorder="1" applyAlignment="1">
      <alignment horizontal="left" vertical="center"/>
    </xf>
    <xf numFmtId="0" fontId="21" fillId="5" borderId="3" xfId="0" applyFont="1" applyFill="1" applyBorder="1" applyAlignment="1">
      <alignment horizontal="center"/>
    </xf>
    <xf numFmtId="0" fontId="21" fillId="5" borderId="5" xfId="0" applyFont="1" applyFill="1" applyBorder="1" applyAlignment="1">
      <alignment horizontal="center"/>
    </xf>
    <xf numFmtId="0" fontId="21" fillId="5" borderId="111" xfId="0" applyFont="1" applyFill="1" applyBorder="1" applyAlignment="1">
      <alignment horizontal="center"/>
    </xf>
    <xf numFmtId="0" fontId="2" fillId="2" borderId="1" xfId="0" applyFont="1" applyFill="1" applyBorder="1" applyAlignment="1">
      <alignment horizontal="center" vertical="center"/>
    </xf>
    <xf numFmtId="0" fontId="6" fillId="0" borderId="11" xfId="0" applyFont="1" applyBorder="1" applyAlignment="1">
      <alignment horizontal="center"/>
    </xf>
    <xf numFmtId="0" fontId="6" fillId="0" borderId="8" xfId="0" applyFont="1" applyBorder="1" applyAlignment="1">
      <alignment horizontal="center"/>
    </xf>
    <xf numFmtId="0" fontId="31" fillId="5" borderId="81" xfId="0" applyFont="1" applyFill="1" applyBorder="1" applyAlignment="1">
      <alignment horizontal="left" vertical="center"/>
    </xf>
    <xf numFmtId="0" fontId="31" fillId="5" borderId="82" xfId="0" applyFont="1" applyFill="1" applyBorder="1" applyAlignment="1">
      <alignment horizontal="left" vertical="center"/>
    </xf>
    <xf numFmtId="0" fontId="3" fillId="4" borderId="82" xfId="0" applyFont="1" applyFill="1" applyBorder="1" applyAlignment="1" applyProtection="1">
      <alignment horizontal="left"/>
      <protection locked="0"/>
    </xf>
    <xf numFmtId="0" fontId="3" fillId="4" borderId="83" xfId="0" applyFont="1" applyFill="1" applyBorder="1" applyAlignment="1" applyProtection="1">
      <alignment horizontal="left"/>
      <protection locked="0"/>
    </xf>
    <xf numFmtId="0" fontId="7" fillId="6" borderId="102" xfId="0" applyFont="1" applyFill="1" applyBorder="1" applyAlignment="1">
      <alignment horizontal="center"/>
    </xf>
    <xf numFmtId="0" fontId="7" fillId="3" borderId="1" xfId="0" applyFont="1" applyFill="1" applyBorder="1" applyAlignment="1">
      <alignment horizontal="left"/>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5" fillId="0" borderId="7" xfId="0" applyFont="1" applyBorder="1" applyAlignment="1">
      <alignment horizontal="left" vertical="center"/>
    </xf>
    <xf numFmtId="0" fontId="3" fillId="4" borderId="0" xfId="0" applyFont="1" applyFill="1" applyAlignment="1">
      <alignment horizontal="center"/>
    </xf>
    <xf numFmtId="0" fontId="7" fillId="6" borderId="81" xfId="0" applyFont="1" applyFill="1" applyBorder="1" applyAlignment="1">
      <alignment horizontal="center" vertical="center"/>
    </xf>
    <xf numFmtId="0" fontId="7" fillId="6" borderId="82" xfId="0" applyFont="1" applyFill="1" applyBorder="1" applyAlignment="1">
      <alignment horizontal="center" vertical="center"/>
    </xf>
    <xf numFmtId="0" fontId="7" fillId="6" borderId="83" xfId="0" applyFont="1" applyFill="1" applyBorder="1" applyAlignment="1">
      <alignment horizontal="center" vertical="center"/>
    </xf>
    <xf numFmtId="0" fontId="5" fillId="4" borderId="6" xfId="0" applyFont="1" applyFill="1" applyBorder="1" applyAlignment="1" applyProtection="1">
      <alignment horizontal="center" vertical="top"/>
      <protection locked="0"/>
    </xf>
    <xf numFmtId="0" fontId="5" fillId="4" borderId="7" xfId="0" applyFont="1" applyFill="1" applyBorder="1" applyAlignment="1" applyProtection="1">
      <alignment horizontal="center" vertical="top"/>
      <protection locked="0"/>
    </xf>
    <xf numFmtId="0" fontId="4" fillId="6" borderId="2" xfId="0" applyFont="1" applyFill="1" applyBorder="1" applyAlignment="1">
      <alignment horizontal="center"/>
    </xf>
    <xf numFmtId="0" fontId="3" fillId="4" borderId="82" xfId="0" applyFont="1" applyFill="1" applyBorder="1" applyAlignment="1">
      <alignment horizontal="left"/>
    </xf>
    <xf numFmtId="0" fontId="3" fillId="4" borderId="83" xfId="0" applyFont="1" applyFill="1" applyBorder="1" applyAlignment="1">
      <alignment horizontal="left"/>
    </xf>
    <xf numFmtId="0" fontId="7" fillId="6" borderId="81" xfId="0" applyFont="1" applyFill="1" applyBorder="1" applyAlignment="1">
      <alignment horizontal="center"/>
    </xf>
    <xf numFmtId="0" fontId="7" fillId="6" borderId="82" xfId="0" applyFont="1" applyFill="1" applyBorder="1" applyAlignment="1">
      <alignment horizontal="center"/>
    </xf>
    <xf numFmtId="0" fontId="7" fillId="6" borderId="83" xfId="0" applyFont="1" applyFill="1" applyBorder="1" applyAlignment="1">
      <alignment horizontal="center"/>
    </xf>
    <xf numFmtId="0" fontId="9" fillId="2" borderId="11" xfId="0" applyFont="1" applyFill="1" applyBorder="1" applyAlignment="1">
      <alignment horizontal="center"/>
    </xf>
    <xf numFmtId="0" fontId="7" fillId="3" borderId="6" xfId="0" applyFont="1" applyFill="1" applyBorder="1" applyAlignment="1">
      <alignment horizontal="left" vertical="center"/>
    </xf>
    <xf numFmtId="166" fontId="5" fillId="4" borderId="10" xfId="7" applyFont="1" applyFill="1" applyBorder="1" applyAlignment="1" applyProtection="1">
      <alignment horizontal="center" wrapText="1"/>
      <protection locked="0"/>
    </xf>
    <xf numFmtId="166" fontId="5" fillId="4" borderId="7" xfId="7" applyFont="1" applyFill="1" applyBorder="1" applyAlignment="1" applyProtection="1">
      <alignment horizontal="center" wrapText="1"/>
      <protection locked="0"/>
    </xf>
    <xf numFmtId="166" fontId="5" fillId="4" borderId="10" xfId="7" applyFont="1" applyFill="1" applyBorder="1" applyAlignment="1" applyProtection="1">
      <alignment horizontal="center"/>
      <protection locked="0"/>
    </xf>
    <xf numFmtId="166" fontId="5" fillId="4" borderId="7" xfId="7" applyFont="1" applyFill="1" applyBorder="1" applyAlignment="1" applyProtection="1">
      <alignment horizontal="center"/>
      <protection locked="0"/>
    </xf>
    <xf numFmtId="0" fontId="5" fillId="0" borderId="10" xfId="0" applyFont="1" applyBorder="1" applyAlignment="1">
      <alignment horizontal="left"/>
    </xf>
    <xf numFmtId="0" fontId="17" fillId="7" borderId="127" xfId="4" applyFont="1" applyFill="1" applyBorder="1"/>
    <xf numFmtId="0" fontId="17" fillId="7" borderId="67" xfId="4" quotePrefix="1" applyFont="1" applyFill="1" applyBorder="1" applyAlignment="1">
      <alignment horizontal="center"/>
    </xf>
    <xf numFmtId="0" fontId="8" fillId="0" borderId="31" xfId="4" applyBorder="1"/>
    <xf numFmtId="0" fontId="17" fillId="7" borderId="68" xfId="4" quotePrefix="1" applyFont="1" applyFill="1" applyBorder="1" applyAlignment="1">
      <alignment horizontal="center"/>
    </xf>
    <xf numFmtId="0" fontId="34" fillId="17" borderId="166" xfId="4" applyFont="1" applyFill="1" applyBorder="1" applyAlignment="1">
      <alignment horizontal="center"/>
    </xf>
    <xf numFmtId="0" fontId="34" fillId="17" borderId="167" xfId="4" applyFont="1" applyFill="1" applyBorder="1" applyAlignment="1">
      <alignment horizontal="center"/>
    </xf>
    <xf numFmtId="0" fontId="34" fillId="17" borderId="75" xfId="4" applyFont="1" applyFill="1" applyBorder="1"/>
    <xf numFmtId="44" fontId="34" fillId="17" borderId="75" xfId="4" applyNumberFormat="1" applyFont="1" applyFill="1" applyBorder="1"/>
    <xf numFmtId="0" fontId="8" fillId="0" borderId="129" xfId="4" applyBorder="1"/>
    <xf numFmtId="0" fontId="8" fillId="0" borderId="129" xfId="4" applyBorder="1" applyAlignment="1">
      <alignment horizontal="center"/>
    </xf>
  </cellXfs>
  <cellStyles count="11">
    <cellStyle name="Hyperlink" xfId="8" builtinId="8"/>
    <cellStyle name="Normal 2" xfId="3" xr:uid="{00EDBA2E-C587-49C6-ABCA-094601A2D2F2}"/>
    <cellStyle name="Normal 2 2" xfId="9" xr:uid="{6B65D5E8-12AC-4E6B-8A1B-2BDE046C2CE6}"/>
    <cellStyle name="Normal 3" xfId="10" xr:uid="{ABC8BFAE-B5BC-4A19-BAD6-A1A3B6B6431E}"/>
    <cellStyle name="Procent 2" xfId="2" xr:uid="{5D0A65BB-7CDD-4092-99C9-7120F3C84EB5}"/>
    <cellStyle name="Standaard" xfId="0" builtinId="0"/>
    <cellStyle name="Standaard 2" xfId="4" xr:uid="{71AB0C90-26D3-4029-9A08-9AB00FF1CD70}"/>
    <cellStyle name="Standaard 3" xfId="5" xr:uid="{AC917AE5-0308-4102-AD47-C75D32D13C67}"/>
    <cellStyle name="Standaard 4" xfId="6" xr:uid="{C643C848-DD0C-4884-9E8E-80C36CF12359}"/>
    <cellStyle name="Valuta 2" xfId="1" xr:uid="{F864410A-2E24-45CE-B7C1-2EA834C8163F}"/>
    <cellStyle name="Valuta 3" xfId="7" xr:uid="{891D98C7-EF9C-4812-8F0C-396D12051314}"/>
  </cellStyles>
  <dxfs count="2">
    <dxf>
      <font>
        <strike val="0"/>
      </font>
      <fill>
        <patternFill>
          <bgColor rgb="FFFF0000"/>
        </patternFill>
      </fill>
    </dxf>
    <dxf>
      <fill>
        <patternFill>
          <bgColor rgb="FFFF0000"/>
        </patternFill>
      </fill>
    </dxf>
  </dxfs>
  <tableStyles count="0" defaultTableStyle="TableStyleMedium2" defaultPivotStyle="PivotStyleLight16"/>
  <colors>
    <mruColors>
      <color rgb="FFFF3399"/>
      <color rgb="FFFF0066"/>
      <color rgb="FF69FDA8"/>
      <color rgb="FF0FC1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210402</xdr:colOff>
      <xdr:row>1</xdr:row>
      <xdr:rowOff>3809</xdr:rowOff>
    </xdr:to>
    <xdr:pic>
      <xdr:nvPicPr>
        <xdr:cNvPr id="3" name="Afbeelding 2">
          <a:extLst>
            <a:ext uri="{FF2B5EF4-FFF2-40B4-BE49-F238E27FC236}">
              <a16:creationId xmlns:a16="http://schemas.microsoft.com/office/drawing/2014/main" id="{DFBA4040-5DB1-4E7D-8ABF-005000B8F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025741" cy="75056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ristophe De bont" id="{AD0F5627-E50C-4845-BDBB-F68E9AE1D0C0}" userId="S::cdebont@vaf.be::6f7cf2c7-1f7c-4a01-af39-446194dbf815" providerId="AD"/>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3-10-26T09:17:38.27" personId="{AD0F5627-E50C-4845-BDBB-F68E9AE1D0C0}" id="{0C4DF850-2D25-4F1A-9113-344240A450CB}">
    <text xml:space="preserve">Vermeld hier de naam van alle personen die aan het project meewerken en in het budget worden opgenomen.  </text>
  </threadedComment>
  <threadedComment ref="G7" dT="2023-10-26T09:44:00.16" personId="{AD0F5627-E50C-4845-BDBB-F68E9AE1D0C0}" id="{047E5B3B-009F-44DD-B2B9-1119F3954D91}">
    <text>Vermeld hier de maandelijkse effectieve kost van de medewerkers
Voor (co-)founders: bedrag dat je jezelf maandelijks uitkeert 
Voor medewerkers in loondienst: (bruto maandloon x 13,92) / 12 
Voor freelancers: project fee (excl. btw)
Voor hardware: 1/3 aankoopbedrag
Voor software: maandelijkse licentiekost voor looptijd project</text>
  </threadedComment>
  <threadedComment ref="H7" dT="2024-02-07T15:59:27.77" personId="{AD0F5627-E50C-4845-BDBB-F68E9AE1D0C0}" id="{F73C3B24-3A0A-4510-B739-ED3AA5B33F77}">
    <text>Het aantal maanden dat de persoon voor deze ontwikkelfase op het project zal werken.</text>
  </threadedComment>
  <threadedComment ref="I7" dT="2024-02-07T15:58:24.01" personId="{AD0F5627-E50C-4845-BDBB-F68E9AE1D0C0}" id="{1D7824C9-55DF-4B55-873C-B0BF5FBFE2F9}">
    <text>Percentage van de beschikbare en vergoede tijd dat door deze medewerker in deze fase aan het project wordt gewerkt.</text>
  </threadedComment>
  <threadedComment ref="L7" dT="2023-11-08T16:13:10.47" personId="{AD0F5627-E50C-4845-BDBB-F68E9AE1D0C0}" id="{8C7CFB35-BA87-415D-81AF-B19C5E08CB85}">
    <text xml:space="preserve">Hier vul je het totaalbedrag in dat door deze persoon wordt geparticipeerd.
Het geparticipeerde bedrag dient overeen te stemmen met het financieringsplan. Elke medewerker die in het project participeert dient een ondertekende participatieverklaring voor te leggen. </text>
  </threadedComment>
  <threadedComment ref="N7" dT="2023-10-26T09:55:42.24" personId="{AD0F5627-E50C-4845-BDBB-F68E9AE1D0C0}" id="{277BB31C-022C-4334-A3C9-C2DEF7E73B09}">
    <text xml:space="preserve">Duid JA of NEEN aan 
JA = Vlaamse bestedingen zijn kosten gemaakt in Vlaanderen en het Brussels Hoofdstedelijk Gewest en vergoedingen voor Vlaamse en Brusselse medewerkers.
NEEN = Niet-Vlaamse bestedingen omvatten alle kosten gemaakt buiten Vlaanderen en het Brussels Hoofdstedelijk Gewest, en vergoedingen voor niet-Vlaamse medewerkers.
Op basis van je antwoord zal het subtotaal automatisch in de juiste kolom worden berekend. </text>
  </threadedComment>
  <threadedComment ref="G20" dT="2024-06-03T14:21:04.11" personId="{AD0F5627-E50C-4845-BDBB-F68E9AE1D0C0}" id="{71300A59-2C3F-4C28-9129-2FECC5044D91}">
    <text>Hier vul je het factuurbedrag (excl. btw) in</text>
  </threadedComment>
  <threadedComment ref="H20" dT="2024-06-03T14:23:02.09" personId="{AD0F5627-E50C-4845-BDBB-F68E9AE1D0C0}" id="{F57E41F5-8975-4024-819D-D4EE309A0784}">
    <text>hier vul je het aantal aangekochte exemplaren in</text>
  </threadedComment>
  <threadedComment ref="A35" dT="2024-06-03T14:25:58.76" personId="{AD0F5627-E50C-4845-BDBB-F68E9AE1D0C0}" id="{5BBFC9F6-18EA-4345-BEAF-690F3D41B36A}">
    <text>we adviseren om deze onvoorziene kosten altijd maximaal te begroten</text>
  </threadedComment>
  <threadedComment ref="J35" dT="2025-04-03T14:25:54.58" personId="{AD0F5627-E50C-4845-BDBB-F68E9AE1D0C0}" id="{C07CB459-6D3F-4868-B8D0-5D680FCEB396}">
    <text>blokkering indien boven toegelaten plafond</text>
  </threadedComment>
  <threadedComment ref="A36" dT="2024-06-03T14:27:05.79" personId="{AD0F5627-E50C-4845-BDBB-F68E9AE1D0C0}" id="{A4F438E2-EE6E-45D9-9348-66096167172C}">
    <text>Het wordt (zeker beginnende studio's) aangeraden om hun overhead niet integraal te participeren.</text>
  </threadedComment>
  <threadedComment ref="A37" dT="2024-06-03T14:28:48.25" personId="{AD0F5627-E50C-4845-BDBB-F68E9AE1D0C0}" id="{9361242D-4345-4F52-9753-A7C63726D5D9}">
    <text>hier dient enkel de fee voor een eventuele intermediair opgenomen</text>
  </threadedComment>
  <threadedComment ref="A38" dT="2024-02-07T16:12:17.86" personId="{AD0F5627-E50C-4845-BDBB-F68E9AE1D0C0}" id="{FEFFCC4C-CFED-4ECD-B249-024929A28FDD}">
    <text>Indien voor hetzelfde project eerdere VAF-steun werd verkregen, dient deze hier ook in opgenomen. 
bv. bij een aanvraag voor vertical slice steun, voeg je hier een lijn met het eindtotaal van eventueel toegekende prototypesteun toe.</text>
  </threadedComment>
  <threadedComment ref="J38" dT="2025-07-02T10:25:04.70" personId="{AD0F5627-E50C-4845-BDBB-F68E9AE1D0C0}" id="{BD2879CE-43E0-4F87-BC06-355BF39C53A9}">
    <text>RODE CEL = totaal budget verschilt van totaal financiering!</text>
  </threadedComment>
</ThreadedComments>
</file>

<file path=xl/threadedComments/threadedComment2.xml><?xml version="1.0" encoding="utf-8"?>
<ThreadedComments xmlns="http://schemas.microsoft.com/office/spreadsheetml/2018/threadedcomments" xmlns:x="http://schemas.openxmlformats.org/spreadsheetml/2006/main">
  <threadedComment ref="F13" dT="2024-02-07T11:31:36.06" personId="{AD0F5627-E50C-4845-BDBB-F68E9AE1D0C0}" id="{7BB76E60-F020-4E0E-8FDC-A7AACD4F1DB0}">
    <text>RODE CEL = totaal financiering verschilt van totaal budget</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F57EF-DFE0-4AF2-87B1-DD8E62D7DD3E}">
  <dimension ref="A1:AO67"/>
  <sheetViews>
    <sheetView tabSelected="1" zoomScaleNormal="100" workbookViewId="0">
      <selection activeCell="B10" sqref="B10:AK10"/>
    </sheetView>
  </sheetViews>
  <sheetFormatPr defaultRowHeight="14.4" zeroHeight="1" x14ac:dyDescent="0.3"/>
  <cols>
    <col min="1" max="1" width="1.33203125" customWidth="1"/>
    <col min="2" max="2" width="5" customWidth="1"/>
    <col min="3" max="3" width="5.6640625" customWidth="1"/>
    <col min="4" max="4" width="8.5546875" customWidth="1"/>
    <col min="5" max="5" width="8.6640625" customWidth="1"/>
    <col min="6" max="6" width="21.109375" customWidth="1"/>
    <col min="7" max="7" width="10.5546875" customWidth="1"/>
    <col min="8" max="8" width="14.6640625" customWidth="1"/>
    <col min="9" max="9" width="4.44140625" customWidth="1"/>
    <col min="10" max="10" width="4.6640625" customWidth="1"/>
    <col min="11" max="11" width="9.44140625" customWidth="1"/>
    <col min="12" max="18" width="0" hidden="1" customWidth="1"/>
    <col min="19" max="19" width="1.5546875" customWidth="1"/>
    <col min="20" max="20" width="3" customWidth="1"/>
    <col min="21" max="21" width="3.6640625" customWidth="1"/>
    <col min="24" max="24" width="6.33203125" customWidth="1"/>
    <col min="25" max="25" width="18.5546875" customWidth="1"/>
    <col min="26" max="26" width="2.33203125" hidden="1" customWidth="1"/>
    <col min="27" max="27" width="8.88671875" hidden="1" customWidth="1"/>
    <col min="28" max="28" width="6" customWidth="1"/>
    <col min="29" max="29" width="5.6640625" customWidth="1"/>
    <col min="30" max="30" width="15.44140625" customWidth="1"/>
    <col min="32" max="32" width="6.33203125" customWidth="1"/>
    <col min="33" max="34" width="3.33203125" customWidth="1"/>
    <col min="35" max="35" width="5.44140625" customWidth="1"/>
    <col min="36" max="36" width="3.33203125" customWidth="1"/>
    <col min="37" max="37" width="14.77734375" customWidth="1"/>
    <col min="38" max="38" width="8.88671875" hidden="1" customWidth="1"/>
    <col min="39" max="39" width="4" customWidth="1"/>
    <col min="40" max="40" width="3.6640625" customWidth="1"/>
    <col min="41" max="41" width="8.33203125" customWidth="1"/>
  </cols>
  <sheetData>
    <row r="1" spans="1:41" ht="61.95" customHeight="1" x14ac:dyDescent="0.3">
      <c r="A1" s="284" t="s">
        <v>171</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M1" s="5"/>
      <c r="AN1" s="5"/>
      <c r="AO1" s="5"/>
    </row>
    <row r="2" spans="1:41" x14ac:dyDescent="0.3">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M2" s="5"/>
      <c r="AN2" s="5"/>
      <c r="AO2" s="5"/>
    </row>
    <row r="3" spans="1:41" x14ac:dyDescent="0.3">
      <c r="A3" s="25"/>
      <c r="B3" s="25"/>
      <c r="C3" s="276" t="s">
        <v>0</v>
      </c>
      <c r="D3" s="277"/>
      <c r="E3" s="278" t="s">
        <v>157</v>
      </c>
      <c r="F3" s="278"/>
      <c r="G3" s="279"/>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M3" s="5"/>
      <c r="AN3" s="5"/>
      <c r="AO3" s="5"/>
    </row>
    <row r="4" spans="1:41" x14ac:dyDescent="0.3">
      <c r="A4" s="25"/>
      <c r="B4" s="25"/>
      <c r="C4" s="276" t="s">
        <v>1</v>
      </c>
      <c r="D4" s="277"/>
      <c r="E4" s="278"/>
      <c r="F4" s="278"/>
      <c r="G4" s="279"/>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M4" s="5"/>
      <c r="AN4" s="5"/>
      <c r="AO4" s="5"/>
    </row>
    <row r="5" spans="1:41" x14ac:dyDescent="0.3">
      <c r="A5" s="25"/>
      <c r="B5" s="25"/>
      <c r="C5" s="280" t="s">
        <v>2</v>
      </c>
      <c r="D5" s="281"/>
      <c r="E5" s="282" t="s">
        <v>156</v>
      </c>
      <c r="F5" s="282"/>
      <c r="G5" s="283"/>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M5" s="5"/>
      <c r="AN5" s="5"/>
      <c r="AO5" s="5"/>
    </row>
    <row r="6" spans="1:41" x14ac:dyDescent="0.3">
      <c r="A6" s="25"/>
      <c r="B6" s="25"/>
      <c r="C6" s="333" t="s">
        <v>3</v>
      </c>
      <c r="D6" s="334"/>
      <c r="E6" s="330" t="s">
        <v>172</v>
      </c>
      <c r="F6" s="331"/>
      <c r="G6" s="332"/>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M6" s="5"/>
      <c r="AN6" s="5"/>
      <c r="AO6" s="5"/>
    </row>
    <row r="7" spans="1:41" x14ac:dyDescent="0.3">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M7" s="5"/>
      <c r="AN7" s="5"/>
      <c r="AO7" s="5"/>
    </row>
    <row r="8" spans="1:41" ht="16.2" customHeight="1" x14ac:dyDescent="0.3">
      <c r="A8" s="25"/>
      <c r="B8" s="270" t="s">
        <v>173</v>
      </c>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2"/>
      <c r="AM8" s="5"/>
      <c r="AN8" s="5"/>
      <c r="AO8" s="5"/>
    </row>
    <row r="9" spans="1:41" ht="28.2" customHeight="1" x14ac:dyDescent="0.3">
      <c r="A9" s="25"/>
      <c r="B9" s="261" t="s">
        <v>4</v>
      </c>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3"/>
      <c r="AM9" s="5"/>
      <c r="AN9" s="5"/>
      <c r="AO9" s="5"/>
    </row>
    <row r="10" spans="1:41" ht="28.2" customHeight="1" x14ac:dyDescent="0.3">
      <c r="A10" s="25"/>
      <c r="B10" s="264" t="s">
        <v>169</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6"/>
      <c r="AM10" s="5"/>
      <c r="AN10" s="5"/>
      <c r="AO10" s="5"/>
    </row>
    <row r="11" spans="1:41" ht="14.4" customHeight="1" x14ac:dyDescent="0.3">
      <c r="A11" s="25"/>
      <c r="B11" s="273" t="s">
        <v>174</v>
      </c>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4"/>
      <c r="AI11" s="274"/>
      <c r="AJ11" s="274"/>
      <c r="AK11" s="275"/>
      <c r="AM11" s="5"/>
      <c r="AN11" s="5"/>
      <c r="AO11" s="5"/>
    </row>
    <row r="12" spans="1:41" ht="4.2" customHeight="1" x14ac:dyDescent="0.3">
      <c r="B12" s="44"/>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3"/>
      <c r="AM12" s="5"/>
      <c r="AN12" s="5"/>
      <c r="AO12" s="5"/>
    </row>
    <row r="13" spans="1:41" ht="15.6" customHeight="1" x14ac:dyDescent="0.3">
      <c r="A13" s="26"/>
      <c r="B13" s="267" t="s">
        <v>5</v>
      </c>
      <c r="C13" s="268"/>
      <c r="D13" s="268"/>
      <c r="E13" s="268"/>
      <c r="F13" s="268"/>
      <c r="G13" s="269"/>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M13" s="5"/>
      <c r="AN13" s="5"/>
      <c r="AO13" s="5"/>
    </row>
    <row r="14" spans="1:41" ht="4.2" customHeight="1" x14ac:dyDescent="0.3">
      <c r="A14" s="26"/>
      <c r="B14" s="45"/>
      <c r="C14" s="46"/>
      <c r="D14" s="46"/>
      <c r="E14" s="46"/>
      <c r="F14" s="46"/>
      <c r="G14" s="46"/>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M14" s="5"/>
      <c r="AN14" s="5"/>
      <c r="AO14" s="5"/>
    </row>
    <row r="15" spans="1:41" x14ac:dyDescent="0.3">
      <c r="A15" s="25"/>
      <c r="B15" s="270" t="s">
        <v>6</v>
      </c>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2"/>
      <c r="AM15" s="5"/>
      <c r="AN15" s="5"/>
      <c r="AO15" s="5"/>
    </row>
    <row r="16" spans="1:41" ht="25.95" customHeight="1" x14ac:dyDescent="0.3">
      <c r="A16" s="27"/>
      <c r="B16" s="28" t="s">
        <v>7</v>
      </c>
      <c r="C16" s="257" t="s">
        <v>8</v>
      </c>
      <c r="D16" s="258"/>
      <c r="E16" s="258"/>
      <c r="F16" s="258"/>
      <c r="G16" s="259" t="s">
        <v>9</v>
      </c>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60"/>
      <c r="AM16" s="5"/>
      <c r="AN16" s="5"/>
      <c r="AO16" s="5"/>
    </row>
    <row r="17" spans="1:41" ht="27" customHeight="1" x14ac:dyDescent="0.3">
      <c r="A17" s="27"/>
      <c r="B17" s="29" t="s">
        <v>7</v>
      </c>
      <c r="C17" s="255" t="s">
        <v>10</v>
      </c>
      <c r="D17" s="256"/>
      <c r="E17" s="256"/>
      <c r="F17" s="256"/>
      <c r="G17" s="265" t="s">
        <v>11</v>
      </c>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6"/>
      <c r="AM17" s="5"/>
      <c r="AN17" s="5"/>
      <c r="AO17" s="5"/>
    </row>
    <row r="18" spans="1:41" ht="28.2" customHeight="1" x14ac:dyDescent="0.3">
      <c r="A18" s="27"/>
      <c r="B18" s="28" t="s">
        <v>7</v>
      </c>
      <c r="C18" s="257" t="s">
        <v>159</v>
      </c>
      <c r="D18" s="258"/>
      <c r="E18" s="258"/>
      <c r="F18" s="258"/>
      <c r="G18" s="259" t="s">
        <v>161</v>
      </c>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60"/>
      <c r="AM18" s="5"/>
      <c r="AN18" s="5"/>
      <c r="AO18" s="5"/>
    </row>
    <row r="19" spans="1:41" ht="40.200000000000003" customHeight="1" x14ac:dyDescent="0.3">
      <c r="A19" s="27"/>
      <c r="B19" s="28" t="s">
        <v>7</v>
      </c>
      <c r="C19" s="257" t="s">
        <v>12</v>
      </c>
      <c r="D19" s="258"/>
      <c r="E19" s="258"/>
      <c r="F19" s="258"/>
      <c r="G19" s="259" t="s">
        <v>13</v>
      </c>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60"/>
      <c r="AM19" s="5"/>
      <c r="AN19" s="5"/>
      <c r="AO19" s="5"/>
    </row>
    <row r="20" spans="1:41" ht="27.6" customHeight="1" x14ac:dyDescent="0.3">
      <c r="A20" s="27"/>
      <c r="B20" s="30" t="s">
        <v>7</v>
      </c>
      <c r="C20" s="335" t="s">
        <v>158</v>
      </c>
      <c r="D20" s="335"/>
      <c r="E20" s="335"/>
      <c r="F20" s="335"/>
      <c r="G20" s="296" t="s">
        <v>160</v>
      </c>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7"/>
      <c r="AM20" s="5"/>
      <c r="AN20" s="5"/>
      <c r="AO20" s="5"/>
    </row>
    <row r="21" spans="1:41" ht="10.199999999999999" customHeight="1" x14ac:dyDescent="0.3">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M21" s="5"/>
      <c r="AN21" s="5"/>
      <c r="AO21" s="5"/>
    </row>
    <row r="22" spans="1:41" ht="16.2" x14ac:dyDescent="0.3">
      <c r="A22" s="25"/>
      <c r="B22" s="25"/>
      <c r="C22" s="336" t="s">
        <v>14</v>
      </c>
      <c r="D22" s="337"/>
      <c r="E22" s="337"/>
      <c r="F22" s="338"/>
      <c r="G22" s="25"/>
      <c r="H22" s="25"/>
      <c r="I22" s="25"/>
      <c r="J22" s="25"/>
      <c r="K22" s="25"/>
      <c r="L22" s="25"/>
      <c r="M22" s="25"/>
      <c r="N22" s="25"/>
      <c r="O22" s="25"/>
      <c r="P22" s="25"/>
      <c r="Q22" s="25"/>
      <c r="R22" s="25"/>
      <c r="S22" s="25"/>
      <c r="T22" s="25"/>
      <c r="U22" s="24"/>
      <c r="V22" s="336" t="s">
        <v>15</v>
      </c>
      <c r="W22" s="337"/>
      <c r="X22" s="337"/>
      <c r="Y22" s="338"/>
      <c r="Z22" s="336"/>
      <c r="AA22" s="337"/>
      <c r="AB22" s="25"/>
      <c r="AC22" s="145"/>
      <c r="AD22" s="25"/>
      <c r="AE22" s="25"/>
      <c r="AF22" s="25"/>
      <c r="AG22" s="25"/>
      <c r="AH22" s="25"/>
      <c r="AI22" s="25"/>
      <c r="AJ22" s="25"/>
      <c r="AK22" s="25"/>
      <c r="AM22" s="5"/>
      <c r="AN22" s="5"/>
      <c r="AO22" s="5"/>
    </row>
    <row r="23" spans="1:41" ht="6.6" customHeight="1" x14ac:dyDescent="0.3">
      <c r="A23" s="31"/>
      <c r="B23" s="31"/>
      <c r="C23" s="31"/>
      <c r="D23" s="31"/>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M23" s="5"/>
      <c r="AN23" s="5"/>
      <c r="AO23" s="5"/>
    </row>
    <row r="24" spans="1:41" x14ac:dyDescent="0.3">
      <c r="A24" s="25"/>
      <c r="B24" s="25"/>
      <c r="C24" s="319" t="s">
        <v>168</v>
      </c>
      <c r="D24" s="320"/>
      <c r="E24" s="320"/>
      <c r="F24" s="321"/>
      <c r="G24" s="25"/>
      <c r="H24" s="25"/>
      <c r="I24" s="25"/>
      <c r="J24" s="25"/>
      <c r="K24" s="25"/>
      <c r="L24" s="25"/>
      <c r="M24" s="25"/>
      <c r="N24" s="25"/>
      <c r="O24" s="25"/>
      <c r="P24" s="25"/>
      <c r="Q24" s="25"/>
      <c r="R24" s="25"/>
      <c r="S24" s="25"/>
      <c r="T24" s="25"/>
      <c r="U24" s="24"/>
      <c r="V24" s="319" t="s">
        <v>168</v>
      </c>
      <c r="W24" s="320"/>
      <c r="X24" s="320"/>
      <c r="Y24" s="321"/>
      <c r="Z24" s="134"/>
      <c r="AA24" s="134"/>
      <c r="AB24" s="25"/>
      <c r="AC24" s="25"/>
      <c r="AD24" s="25"/>
      <c r="AE24" s="25"/>
      <c r="AF24" s="25"/>
      <c r="AG24" s="25"/>
      <c r="AH24" s="25"/>
      <c r="AI24" s="25"/>
      <c r="AJ24" s="25"/>
      <c r="AK24" s="25"/>
      <c r="AM24" s="5"/>
      <c r="AN24" s="5"/>
      <c r="AO24" s="5"/>
    </row>
    <row r="25" spans="1:41" ht="6.6" customHeight="1" x14ac:dyDescent="0.3">
      <c r="A25" s="31"/>
      <c r="B25" s="31"/>
      <c r="C25" s="31"/>
      <c r="D25" s="31"/>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M25" s="5"/>
      <c r="AN25" s="5"/>
      <c r="AO25" s="5"/>
    </row>
    <row r="26" spans="1:41" ht="13.2" customHeight="1" x14ac:dyDescent="0.3">
      <c r="A26" s="25"/>
      <c r="B26" s="25"/>
      <c r="C26" s="270" t="s">
        <v>16</v>
      </c>
      <c r="D26" s="271"/>
      <c r="E26" s="271"/>
      <c r="F26" s="271"/>
      <c r="G26" s="271"/>
      <c r="H26" s="271"/>
      <c r="I26" s="271"/>
      <c r="J26" s="271"/>
      <c r="K26" s="271"/>
      <c r="L26" s="271"/>
      <c r="M26" s="271"/>
      <c r="N26" s="271"/>
      <c r="O26" s="271"/>
      <c r="P26" s="271"/>
      <c r="Q26" s="271"/>
      <c r="R26" s="271"/>
      <c r="S26" s="272"/>
      <c r="T26" s="25"/>
      <c r="U26" s="25"/>
      <c r="V26" s="315" t="s">
        <v>162</v>
      </c>
      <c r="W26" s="316"/>
      <c r="X26" s="316"/>
      <c r="Y26" s="316"/>
      <c r="Z26" s="316"/>
      <c r="AA26" s="316"/>
      <c r="AB26" s="316"/>
      <c r="AC26" s="316"/>
      <c r="AD26" s="316"/>
      <c r="AE26" s="316"/>
      <c r="AF26" s="316"/>
      <c r="AG26" s="316"/>
      <c r="AH26" s="316"/>
      <c r="AI26" s="316"/>
      <c r="AJ26" s="316"/>
      <c r="AK26" s="317"/>
      <c r="AM26" s="5"/>
      <c r="AN26" s="5"/>
      <c r="AO26" s="5"/>
    </row>
    <row r="27" spans="1:41" x14ac:dyDescent="0.3">
      <c r="A27" s="25"/>
      <c r="B27" s="25"/>
      <c r="C27" s="28" t="s">
        <v>7</v>
      </c>
      <c r="D27" s="259" t="s">
        <v>17</v>
      </c>
      <c r="E27" s="259"/>
      <c r="F27" s="259"/>
      <c r="G27" s="259"/>
      <c r="H27" s="259"/>
      <c r="I27" s="259"/>
      <c r="J27" s="259"/>
      <c r="K27" s="259"/>
      <c r="L27" s="259"/>
      <c r="M27" s="259"/>
      <c r="N27" s="259"/>
      <c r="O27" s="259"/>
      <c r="P27" s="259"/>
      <c r="Q27" s="259"/>
      <c r="R27" s="259"/>
      <c r="S27" s="260"/>
      <c r="T27" s="25"/>
      <c r="U27" s="25"/>
      <c r="V27" s="318"/>
      <c r="W27" s="259"/>
      <c r="X27" s="259"/>
      <c r="Y27" s="259"/>
      <c r="Z27" s="259"/>
      <c r="AA27" s="259"/>
      <c r="AB27" s="259"/>
      <c r="AC27" s="259"/>
      <c r="AD27" s="259"/>
      <c r="AE27" s="259"/>
      <c r="AF27" s="259"/>
      <c r="AG27" s="259"/>
      <c r="AH27" s="259"/>
      <c r="AI27" s="259"/>
      <c r="AJ27" s="259"/>
      <c r="AK27" s="260"/>
      <c r="AM27" s="5"/>
      <c r="AN27" s="5"/>
      <c r="AO27" s="5"/>
    </row>
    <row r="28" spans="1:41" ht="81.599999999999994" customHeight="1" x14ac:dyDescent="0.3">
      <c r="A28" s="25"/>
      <c r="B28" s="25"/>
      <c r="C28" s="28"/>
      <c r="D28" s="259"/>
      <c r="E28" s="259"/>
      <c r="F28" s="259"/>
      <c r="G28" s="259"/>
      <c r="H28" s="259"/>
      <c r="I28" s="259"/>
      <c r="J28" s="259"/>
      <c r="K28" s="259"/>
      <c r="L28" s="259"/>
      <c r="M28" s="259"/>
      <c r="N28" s="259"/>
      <c r="O28" s="259"/>
      <c r="P28" s="259"/>
      <c r="Q28" s="259"/>
      <c r="R28" s="259"/>
      <c r="S28" s="260"/>
      <c r="T28" s="25"/>
      <c r="U28" s="25"/>
      <c r="V28" s="28" t="s">
        <v>7</v>
      </c>
      <c r="W28" s="328" t="s">
        <v>165</v>
      </c>
      <c r="X28" s="328"/>
      <c r="Y28" s="328"/>
      <c r="Z28" s="328"/>
      <c r="AA28" s="328"/>
      <c r="AB28" s="328"/>
      <c r="AC28" s="328"/>
      <c r="AD28" s="328"/>
      <c r="AE28" s="328"/>
      <c r="AF28" s="328"/>
      <c r="AG28" s="328"/>
      <c r="AH28" s="328"/>
      <c r="AI28" s="328"/>
      <c r="AJ28" s="328"/>
      <c r="AK28" s="329"/>
      <c r="AM28" s="5"/>
      <c r="AN28" s="5"/>
      <c r="AO28" s="5"/>
    </row>
    <row r="29" spans="1:41" ht="46.2" customHeight="1" x14ac:dyDescent="0.3">
      <c r="A29" s="25"/>
      <c r="B29" s="25"/>
      <c r="C29" s="29" t="s">
        <v>7</v>
      </c>
      <c r="D29" s="265" t="s">
        <v>18</v>
      </c>
      <c r="E29" s="265"/>
      <c r="F29" s="265"/>
      <c r="G29" s="265"/>
      <c r="H29" s="265"/>
      <c r="I29" s="265"/>
      <c r="J29" s="265"/>
      <c r="K29" s="265"/>
      <c r="L29" s="265"/>
      <c r="M29" s="265"/>
      <c r="N29" s="265"/>
      <c r="O29" s="265"/>
      <c r="P29" s="265"/>
      <c r="Q29" s="265"/>
      <c r="R29" s="265"/>
      <c r="S29" s="266"/>
      <c r="T29" s="25"/>
      <c r="U29" s="25"/>
      <c r="V29" s="28" t="s">
        <v>7</v>
      </c>
      <c r="W29" s="259" t="s">
        <v>164</v>
      </c>
      <c r="X29" s="259"/>
      <c r="Y29" s="259"/>
      <c r="Z29" s="259"/>
      <c r="AA29" s="259"/>
      <c r="AB29" s="259"/>
      <c r="AC29" s="259"/>
      <c r="AD29" s="259"/>
      <c r="AE29" s="259"/>
      <c r="AF29" s="259"/>
      <c r="AG29" s="259"/>
      <c r="AH29" s="259"/>
      <c r="AI29" s="259"/>
      <c r="AJ29" s="259"/>
      <c r="AK29" s="260"/>
      <c r="AM29" s="5"/>
      <c r="AN29" s="5"/>
      <c r="AO29" s="5"/>
    </row>
    <row r="30" spans="1:41" ht="21" customHeight="1" x14ac:dyDescent="0.3">
      <c r="A30" s="25"/>
      <c r="B30" s="25"/>
      <c r="C30" s="28"/>
      <c r="D30" s="32"/>
      <c r="E30" s="32"/>
      <c r="F30" s="32"/>
      <c r="G30" s="25"/>
      <c r="H30" s="25"/>
      <c r="I30" s="25"/>
      <c r="J30" s="25"/>
      <c r="K30" s="25"/>
      <c r="L30" s="25"/>
      <c r="M30" s="25"/>
      <c r="N30" s="25"/>
      <c r="O30" s="25"/>
      <c r="P30" s="25"/>
      <c r="Q30" s="25"/>
      <c r="R30" s="25"/>
      <c r="S30" s="33"/>
      <c r="T30" s="25"/>
      <c r="U30" s="25"/>
      <c r="V30" s="146"/>
      <c r="W30" s="259"/>
      <c r="X30" s="259"/>
      <c r="Y30" s="259"/>
      <c r="Z30" s="259"/>
      <c r="AA30" s="259"/>
      <c r="AB30" s="259"/>
      <c r="AC30" s="259"/>
      <c r="AD30" s="259"/>
      <c r="AE30" s="259"/>
      <c r="AF30" s="259"/>
      <c r="AG30" s="259"/>
      <c r="AH30" s="259"/>
      <c r="AI30" s="259"/>
      <c r="AJ30" s="259"/>
      <c r="AK30" s="260"/>
      <c r="AM30" s="5"/>
      <c r="AN30" s="5"/>
      <c r="AO30" s="5"/>
    </row>
    <row r="31" spans="1:41" ht="77.400000000000006" customHeight="1" x14ac:dyDescent="0.3">
      <c r="A31" s="25"/>
      <c r="B31" s="25"/>
      <c r="C31" s="28"/>
      <c r="D31" s="25"/>
      <c r="E31" s="32"/>
      <c r="F31" s="43" t="s">
        <v>19</v>
      </c>
      <c r="G31" s="25"/>
      <c r="H31" s="43" t="s">
        <v>20</v>
      </c>
      <c r="I31" s="25"/>
      <c r="J31" s="25"/>
      <c r="K31" s="25"/>
      <c r="L31" s="25"/>
      <c r="M31" s="25"/>
      <c r="N31" s="25"/>
      <c r="O31" s="25"/>
      <c r="P31" s="25"/>
      <c r="Q31" s="25"/>
      <c r="R31" s="25"/>
      <c r="S31" s="33"/>
      <c r="T31" s="25"/>
      <c r="U31" s="25"/>
      <c r="V31" s="44"/>
      <c r="W31" s="25"/>
      <c r="X31" s="38"/>
      <c r="Y31" s="155" t="s">
        <v>21</v>
      </c>
      <c r="Z31" s="43"/>
      <c r="AA31" s="25"/>
      <c r="AB31" s="327"/>
      <c r="AC31" s="327"/>
      <c r="AD31" s="155" t="s">
        <v>163</v>
      </c>
      <c r="AE31" s="250"/>
      <c r="AF31" s="25"/>
      <c r="AG31" s="327"/>
      <c r="AH31" s="327"/>
      <c r="AI31" s="25"/>
      <c r="AJ31" s="148"/>
      <c r="AK31" s="149"/>
      <c r="AL31" s="5"/>
      <c r="AM31" s="5"/>
      <c r="AN31" s="5"/>
    </row>
    <row r="32" spans="1:41" ht="7.95" hidden="1" customHeight="1" x14ac:dyDescent="0.3">
      <c r="A32" s="25"/>
      <c r="B32" s="25"/>
      <c r="C32" s="34"/>
      <c r="D32" s="35"/>
      <c r="E32" s="35"/>
      <c r="F32" s="35"/>
      <c r="G32" s="35"/>
      <c r="H32" s="35"/>
      <c r="I32" s="35"/>
      <c r="J32" s="35"/>
      <c r="K32" s="35"/>
      <c r="L32" s="35"/>
      <c r="M32" s="35"/>
      <c r="N32" s="35"/>
      <c r="O32" s="35"/>
      <c r="P32" s="35"/>
      <c r="Q32" s="35"/>
      <c r="R32" s="35"/>
      <c r="S32" s="33"/>
      <c r="T32" s="25"/>
      <c r="U32" s="25"/>
      <c r="V32" s="147"/>
      <c r="W32" s="25"/>
      <c r="X32" s="25"/>
      <c r="Y32" s="35"/>
      <c r="Z32" s="35"/>
      <c r="AA32" s="35"/>
      <c r="AB32" s="25"/>
      <c r="AC32" s="25"/>
      <c r="AD32" s="25"/>
      <c r="AE32" s="25"/>
      <c r="AF32" s="25"/>
      <c r="AG32" s="25"/>
      <c r="AH32" s="25"/>
      <c r="AI32" s="25"/>
      <c r="AJ32" s="25"/>
      <c r="AK32" s="33"/>
      <c r="AM32" s="5"/>
      <c r="AN32" s="5"/>
      <c r="AO32" s="5"/>
    </row>
    <row r="33" spans="1:41" ht="9.6" customHeight="1" x14ac:dyDescent="0.3">
      <c r="A33" s="25"/>
      <c r="B33" s="25"/>
      <c r="C33" s="36"/>
      <c r="D33" s="25"/>
      <c r="E33" s="37"/>
      <c r="F33" s="37"/>
      <c r="G33" s="25"/>
      <c r="H33" s="25"/>
      <c r="I33" s="25"/>
      <c r="J33" s="25"/>
      <c r="K33" s="25"/>
      <c r="L33" s="25"/>
      <c r="M33" s="25"/>
      <c r="N33" s="25"/>
      <c r="O33" s="25"/>
      <c r="P33" s="25"/>
      <c r="Q33" s="25"/>
      <c r="R33" s="25"/>
      <c r="S33" s="154"/>
      <c r="T33" s="25"/>
      <c r="U33" s="25"/>
      <c r="V33" s="150"/>
      <c r="W33" s="151"/>
      <c r="X33" s="151"/>
      <c r="Y33" s="152"/>
      <c r="Z33" s="152"/>
      <c r="AA33" s="152"/>
      <c r="AB33" s="151"/>
      <c r="AC33" s="151"/>
      <c r="AD33" s="151"/>
      <c r="AE33" s="151"/>
      <c r="AF33" s="151"/>
      <c r="AG33" s="151"/>
      <c r="AH33" s="151"/>
      <c r="AI33" s="151"/>
      <c r="AJ33" s="151"/>
      <c r="AK33" s="153"/>
      <c r="AM33" s="5"/>
      <c r="AN33" s="5"/>
      <c r="AO33" s="5"/>
    </row>
    <row r="34" spans="1:41" ht="14.4" customHeight="1" x14ac:dyDescent="0.3">
      <c r="A34" s="25"/>
      <c r="B34" s="25"/>
      <c r="C34" s="292" t="s">
        <v>22</v>
      </c>
      <c r="D34" s="293"/>
      <c r="E34" s="293"/>
      <c r="F34" s="293"/>
      <c r="G34" s="293"/>
      <c r="H34" s="293"/>
      <c r="I34" s="293"/>
      <c r="J34" s="293"/>
      <c r="K34" s="293"/>
      <c r="L34" s="293"/>
      <c r="M34" s="293"/>
      <c r="N34" s="293"/>
      <c r="O34" s="293"/>
      <c r="P34" s="293"/>
      <c r="Q34" s="293"/>
      <c r="R34" s="293"/>
      <c r="S34" s="294"/>
      <c r="T34" s="25"/>
      <c r="U34" s="25"/>
      <c r="V34" s="25"/>
      <c r="W34" s="25"/>
      <c r="X34" s="25"/>
      <c r="Y34" s="25"/>
      <c r="Z34" s="25"/>
      <c r="AA34" s="25"/>
      <c r="AB34" s="25"/>
      <c r="AC34" s="25"/>
      <c r="AD34" s="25"/>
      <c r="AE34" s="25"/>
      <c r="AF34" s="25"/>
      <c r="AG34" s="25"/>
      <c r="AH34" s="25"/>
      <c r="AI34" s="25"/>
      <c r="AJ34" s="25"/>
      <c r="AK34" s="25"/>
      <c r="AM34" s="5"/>
      <c r="AN34" s="5"/>
      <c r="AO34" s="5"/>
    </row>
    <row r="35" spans="1:41" ht="14.4" customHeight="1" x14ac:dyDescent="0.3">
      <c r="A35" s="25"/>
      <c r="B35" s="25"/>
      <c r="C35" s="318" t="s">
        <v>23</v>
      </c>
      <c r="D35" s="259"/>
      <c r="E35" s="259"/>
      <c r="F35" s="259"/>
      <c r="G35" s="259"/>
      <c r="H35" s="259"/>
      <c r="I35" s="259"/>
      <c r="J35" s="259"/>
      <c r="K35" s="259"/>
      <c r="L35" s="259"/>
      <c r="M35" s="259"/>
      <c r="N35" s="259"/>
      <c r="O35" s="259"/>
      <c r="P35" s="259"/>
      <c r="Q35" s="259"/>
      <c r="R35" s="259"/>
      <c r="S35" s="260"/>
      <c r="T35" s="25"/>
      <c r="U35" s="25"/>
      <c r="V35" s="25"/>
      <c r="W35" s="25"/>
      <c r="X35" s="25"/>
      <c r="Y35" s="25"/>
      <c r="Z35" s="25"/>
      <c r="AA35" s="25"/>
      <c r="AB35" s="25"/>
      <c r="AC35" s="25"/>
      <c r="AD35" s="25"/>
      <c r="AE35" s="25"/>
      <c r="AF35" s="25"/>
      <c r="AG35" s="25"/>
      <c r="AH35" s="25"/>
      <c r="AI35" s="25"/>
      <c r="AJ35" s="25"/>
      <c r="AK35" s="25"/>
      <c r="AM35" s="5"/>
      <c r="AN35" s="5"/>
      <c r="AO35" s="5"/>
    </row>
    <row r="36" spans="1:41" ht="39" customHeight="1" x14ac:dyDescent="0.3">
      <c r="A36" s="25"/>
      <c r="B36" s="25"/>
      <c r="C36" s="324"/>
      <c r="D36" s="325"/>
      <c r="E36" s="325"/>
      <c r="F36" s="325"/>
      <c r="G36" s="325"/>
      <c r="H36" s="325"/>
      <c r="I36" s="325"/>
      <c r="J36" s="325"/>
      <c r="K36" s="325"/>
      <c r="L36" s="325"/>
      <c r="M36" s="325"/>
      <c r="N36" s="325"/>
      <c r="O36" s="325"/>
      <c r="P36" s="325"/>
      <c r="Q36" s="325"/>
      <c r="R36" s="325"/>
      <c r="S36" s="326"/>
      <c r="T36" s="25"/>
      <c r="U36" s="25"/>
      <c r="V36" s="25"/>
      <c r="W36" s="25"/>
      <c r="X36" s="25"/>
      <c r="Y36" s="25"/>
      <c r="Z36" s="25"/>
      <c r="AA36" s="25"/>
      <c r="AB36" s="25"/>
      <c r="AC36" s="25"/>
      <c r="AD36" s="25"/>
      <c r="AE36" s="25"/>
      <c r="AF36" s="25"/>
      <c r="AG36" s="25"/>
      <c r="AH36" s="25"/>
      <c r="AI36" s="25"/>
      <c r="AJ36" s="25"/>
      <c r="AK36" s="25"/>
      <c r="AM36" s="5"/>
      <c r="AN36" s="5"/>
      <c r="AO36" s="5"/>
    </row>
    <row r="37" spans="1:41" ht="7.95" customHeight="1" x14ac:dyDescent="0.3">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M37" s="5"/>
      <c r="AN37" s="5"/>
      <c r="AO37" s="5"/>
    </row>
    <row r="38" spans="1:41" ht="14.4" customHeight="1" x14ac:dyDescent="0.3">
      <c r="A38" s="25"/>
      <c r="B38" s="25"/>
      <c r="C38" s="292" t="s">
        <v>24</v>
      </c>
      <c r="D38" s="293"/>
      <c r="E38" s="293"/>
      <c r="F38" s="293"/>
      <c r="G38" s="293"/>
      <c r="H38" s="293"/>
      <c r="I38" s="293"/>
      <c r="J38" s="293"/>
      <c r="K38" s="293"/>
      <c r="L38" s="293"/>
      <c r="M38" s="293"/>
      <c r="N38" s="293"/>
      <c r="O38" s="293"/>
      <c r="P38" s="293"/>
      <c r="Q38" s="293"/>
      <c r="R38" s="293"/>
      <c r="S38" s="294"/>
      <c r="T38" s="25"/>
      <c r="U38" s="25"/>
      <c r="V38" s="25"/>
      <c r="W38" s="25"/>
      <c r="X38" s="25"/>
      <c r="Y38" s="25"/>
      <c r="Z38" s="25"/>
      <c r="AA38" s="25"/>
      <c r="AB38" s="25"/>
      <c r="AC38" s="25"/>
      <c r="AD38" s="25"/>
      <c r="AE38" s="25"/>
      <c r="AF38" s="25"/>
      <c r="AG38" s="25"/>
      <c r="AH38" s="25"/>
      <c r="AI38" s="25"/>
      <c r="AJ38" s="25"/>
      <c r="AK38" s="25"/>
      <c r="AM38" s="5"/>
      <c r="AN38" s="5"/>
      <c r="AO38" s="5"/>
    </row>
    <row r="39" spans="1:41" ht="39" customHeight="1" x14ac:dyDescent="0.3">
      <c r="A39" s="25"/>
      <c r="B39" s="25"/>
      <c r="C39" s="295"/>
      <c r="D39" s="296"/>
      <c r="E39" s="296"/>
      <c r="F39" s="296"/>
      <c r="G39" s="296"/>
      <c r="H39" s="296"/>
      <c r="I39" s="296"/>
      <c r="J39" s="296"/>
      <c r="K39" s="296"/>
      <c r="L39" s="296"/>
      <c r="M39" s="296"/>
      <c r="N39" s="296"/>
      <c r="O39" s="296"/>
      <c r="P39" s="296"/>
      <c r="Q39" s="296"/>
      <c r="R39" s="296"/>
      <c r="S39" s="297"/>
      <c r="T39" s="25"/>
      <c r="U39" s="25"/>
      <c r="V39" s="25"/>
      <c r="W39" s="25"/>
      <c r="X39" s="25"/>
      <c r="Y39" s="25"/>
      <c r="Z39" s="25"/>
      <c r="AA39" s="25"/>
      <c r="AB39" s="25"/>
      <c r="AC39" s="25"/>
      <c r="AD39" s="25"/>
      <c r="AE39" s="25"/>
      <c r="AF39" s="25"/>
      <c r="AG39" s="25"/>
      <c r="AH39" s="25"/>
      <c r="AI39" s="25"/>
      <c r="AJ39" s="25"/>
      <c r="AK39" s="25"/>
      <c r="AM39" s="5"/>
      <c r="AN39" s="5"/>
      <c r="AO39" s="5"/>
    </row>
    <row r="40" spans="1:41" x14ac:dyDescent="0.3">
      <c r="A40" s="25"/>
      <c r="B40" s="25"/>
      <c r="C40" s="36"/>
      <c r="D40" s="25"/>
      <c r="E40" s="39"/>
      <c r="F40" s="39"/>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M40" s="5"/>
      <c r="AN40" s="5"/>
      <c r="AO40" s="5"/>
    </row>
    <row r="41" spans="1:41" x14ac:dyDescent="0.3">
      <c r="A41" s="25"/>
      <c r="B41" s="25"/>
      <c r="C41" s="298" t="s">
        <v>25</v>
      </c>
      <c r="D41" s="299"/>
      <c r="E41" s="299"/>
      <c r="F41" s="300"/>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M41" s="5"/>
      <c r="AN41" s="5"/>
      <c r="AO41" s="5"/>
    </row>
    <row r="42" spans="1:41" ht="4.2" customHeight="1" x14ac:dyDescent="0.3">
      <c r="A42" s="25"/>
      <c r="B42" s="25"/>
      <c r="C42" s="23"/>
      <c r="D42" s="23"/>
      <c r="E42" s="23"/>
      <c r="F42" s="23"/>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M42" s="5"/>
      <c r="AN42" s="5"/>
      <c r="AO42" s="5"/>
    </row>
    <row r="43" spans="1:41" ht="3" customHeight="1" x14ac:dyDescent="0.3">
      <c r="A43" s="25"/>
      <c r="B43" s="25"/>
      <c r="C43" s="23"/>
      <c r="D43" s="23"/>
      <c r="E43" s="23"/>
      <c r="F43" s="23"/>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M43" s="5"/>
      <c r="AN43" s="5"/>
      <c r="AO43" s="5"/>
    </row>
    <row r="44" spans="1:41" ht="39.6" customHeight="1" x14ac:dyDescent="0.3">
      <c r="A44" s="25"/>
      <c r="B44" s="25"/>
      <c r="C44" s="286" t="s">
        <v>26</v>
      </c>
      <c r="D44" s="287"/>
      <c r="E44" s="287"/>
      <c r="F44" s="287"/>
      <c r="G44" s="287"/>
      <c r="H44" s="287"/>
      <c r="I44" s="287"/>
      <c r="J44" s="287"/>
      <c r="K44" s="287"/>
      <c r="L44" s="287"/>
      <c r="M44" s="287"/>
      <c r="N44" s="287"/>
      <c r="O44" s="287"/>
      <c r="P44" s="287"/>
      <c r="Q44" s="287"/>
      <c r="R44" s="287"/>
      <c r="S44" s="288"/>
      <c r="T44" s="25"/>
      <c r="U44" s="25"/>
      <c r="V44" s="25"/>
      <c r="W44" s="25"/>
      <c r="X44" s="25"/>
      <c r="Y44" s="25"/>
      <c r="Z44" s="25"/>
      <c r="AA44" s="25"/>
      <c r="AB44" s="25"/>
      <c r="AC44" s="25"/>
      <c r="AD44" s="25"/>
      <c r="AE44" s="25"/>
      <c r="AF44" s="25"/>
      <c r="AG44" s="25"/>
      <c r="AH44" s="25"/>
      <c r="AI44" s="25"/>
      <c r="AJ44" s="25"/>
      <c r="AK44" s="25"/>
      <c r="AM44" s="5"/>
      <c r="AN44" s="5"/>
      <c r="AO44" s="5"/>
    </row>
    <row r="45" spans="1:41" ht="5.4" customHeight="1" x14ac:dyDescent="0.3">
      <c r="A45" s="25"/>
      <c r="B45" s="25"/>
      <c r="C45" s="22"/>
      <c r="D45" s="22"/>
      <c r="E45" s="22"/>
      <c r="F45" s="22"/>
      <c r="G45" s="22"/>
      <c r="H45" s="22"/>
      <c r="I45" s="22"/>
      <c r="J45" s="22"/>
      <c r="K45" s="22"/>
      <c r="L45" s="22"/>
      <c r="M45" s="22"/>
      <c r="N45" s="22"/>
      <c r="O45" s="22"/>
      <c r="P45" s="22"/>
      <c r="Q45" s="22"/>
      <c r="R45" s="22"/>
      <c r="S45" s="22"/>
      <c r="T45" s="25"/>
      <c r="U45" s="25"/>
      <c r="V45" s="25"/>
      <c r="W45" s="25"/>
      <c r="X45" s="25"/>
      <c r="Y45" s="25"/>
      <c r="Z45" s="25"/>
      <c r="AA45" s="25"/>
      <c r="AB45" s="25"/>
      <c r="AC45" s="25"/>
      <c r="AD45" s="25"/>
      <c r="AE45" s="25"/>
      <c r="AF45" s="25"/>
      <c r="AG45" s="25"/>
      <c r="AH45" s="25"/>
      <c r="AI45" s="25"/>
      <c r="AJ45" s="25"/>
      <c r="AK45" s="25"/>
      <c r="AM45" s="5"/>
      <c r="AN45" s="5"/>
      <c r="AO45" s="5"/>
    </row>
    <row r="46" spans="1:41" ht="14.4" customHeight="1" x14ac:dyDescent="0.3">
      <c r="A46" s="25"/>
      <c r="B46" s="25"/>
      <c r="C46" s="301" t="s">
        <v>27</v>
      </c>
      <c r="D46" s="302"/>
      <c r="E46" s="302"/>
      <c r="F46" s="302"/>
      <c r="G46" s="302"/>
      <c r="H46" s="302"/>
      <c r="I46" s="302"/>
      <c r="J46" s="302"/>
      <c r="K46" s="302"/>
      <c r="L46" s="302"/>
      <c r="M46" s="302"/>
      <c r="N46" s="302"/>
      <c r="O46" s="302"/>
      <c r="P46" s="302"/>
      <c r="Q46" s="302"/>
      <c r="R46" s="302"/>
      <c r="S46" s="303"/>
      <c r="T46" s="25"/>
      <c r="U46" s="25"/>
      <c r="V46" s="25"/>
      <c r="W46" s="25"/>
      <c r="X46" s="25"/>
      <c r="Y46" s="25"/>
      <c r="Z46" s="25"/>
      <c r="AA46" s="25"/>
      <c r="AB46" s="25"/>
      <c r="AC46" s="25"/>
      <c r="AD46" s="25"/>
      <c r="AE46" s="25"/>
      <c r="AF46" s="25"/>
      <c r="AG46" s="25"/>
      <c r="AH46" s="25"/>
      <c r="AI46" s="25"/>
      <c r="AJ46" s="25"/>
      <c r="AK46" s="25"/>
      <c r="AM46" s="5"/>
      <c r="AN46" s="5"/>
      <c r="AO46" s="5"/>
    </row>
    <row r="47" spans="1:41" ht="52.95" customHeight="1" x14ac:dyDescent="0.3">
      <c r="A47" s="25"/>
      <c r="B47" s="25"/>
      <c r="C47" s="40" t="s">
        <v>7</v>
      </c>
      <c r="D47" s="304" t="s">
        <v>28</v>
      </c>
      <c r="E47" s="304"/>
      <c r="F47" s="304"/>
      <c r="G47" s="304"/>
      <c r="H47" s="304"/>
      <c r="I47" s="304"/>
      <c r="J47" s="304"/>
      <c r="K47" s="304"/>
      <c r="L47" s="304"/>
      <c r="M47" s="304"/>
      <c r="N47" s="304"/>
      <c r="O47" s="304"/>
      <c r="P47" s="304"/>
      <c r="Q47" s="304"/>
      <c r="R47" s="304"/>
      <c r="S47" s="305"/>
      <c r="T47" s="25"/>
      <c r="U47" s="25"/>
      <c r="V47" s="25"/>
      <c r="W47" s="25"/>
      <c r="X47" s="25"/>
      <c r="Y47" s="25"/>
      <c r="Z47" s="25"/>
      <c r="AA47" s="25"/>
      <c r="AB47" s="25"/>
      <c r="AC47" s="25"/>
      <c r="AD47" s="25"/>
      <c r="AE47" s="25"/>
      <c r="AF47" s="25"/>
      <c r="AG47" s="25"/>
      <c r="AH47" s="25"/>
      <c r="AI47" s="25"/>
      <c r="AJ47" s="25"/>
      <c r="AK47" s="25"/>
      <c r="AM47" s="5"/>
      <c r="AN47" s="5"/>
      <c r="AO47" s="5"/>
    </row>
    <row r="48" spans="1:41" ht="40.950000000000003" customHeight="1" x14ac:dyDescent="0.3">
      <c r="A48" s="25"/>
      <c r="B48" s="25"/>
      <c r="C48" s="253" t="s">
        <v>7</v>
      </c>
      <c r="D48" s="306" t="s">
        <v>166</v>
      </c>
      <c r="E48" s="306"/>
      <c r="F48" s="306"/>
      <c r="G48" s="306"/>
      <c r="H48" s="306"/>
      <c r="I48" s="306"/>
      <c r="J48" s="306"/>
      <c r="K48" s="306"/>
      <c r="L48" s="306"/>
      <c r="M48" s="306"/>
      <c r="N48" s="306"/>
      <c r="O48" s="306"/>
      <c r="P48" s="306"/>
      <c r="Q48" s="306"/>
      <c r="R48" s="306"/>
      <c r="S48" s="307"/>
      <c r="T48" s="25"/>
      <c r="U48" s="25"/>
      <c r="V48" s="25"/>
      <c r="W48" s="25"/>
      <c r="X48" s="25"/>
      <c r="Y48" s="25"/>
      <c r="Z48" s="25"/>
      <c r="AA48" s="25"/>
      <c r="AB48" s="25"/>
      <c r="AC48" s="25"/>
      <c r="AD48" s="25"/>
      <c r="AE48" s="25"/>
      <c r="AF48" s="25"/>
      <c r="AG48" s="25"/>
      <c r="AH48" s="25"/>
      <c r="AI48" s="25"/>
      <c r="AJ48" s="25"/>
      <c r="AK48" s="25"/>
      <c r="AM48" s="5"/>
      <c r="AN48" s="5"/>
      <c r="AO48" s="5"/>
    </row>
    <row r="49" spans="1:41" ht="66" customHeight="1" x14ac:dyDescent="0.3">
      <c r="A49" s="25"/>
      <c r="B49" s="25"/>
      <c r="C49" s="42" t="s">
        <v>7</v>
      </c>
      <c r="D49" s="259" t="s">
        <v>170</v>
      </c>
      <c r="E49" s="259"/>
      <c r="F49" s="259"/>
      <c r="G49" s="259"/>
      <c r="H49" s="259"/>
      <c r="I49" s="259"/>
      <c r="J49" s="259"/>
      <c r="K49" s="259"/>
      <c r="L49" s="259"/>
      <c r="M49" s="259"/>
      <c r="N49" s="259"/>
      <c r="O49" s="259"/>
      <c r="P49" s="259"/>
      <c r="Q49" s="259"/>
      <c r="R49" s="259"/>
      <c r="S49" s="260"/>
      <c r="T49" s="25"/>
      <c r="U49" s="25"/>
      <c r="V49" s="25"/>
      <c r="W49" s="25"/>
      <c r="X49" s="25"/>
      <c r="Y49" s="25"/>
      <c r="Z49" s="25"/>
      <c r="AA49" s="25"/>
      <c r="AB49" s="25"/>
      <c r="AC49" s="25"/>
      <c r="AD49" s="25"/>
      <c r="AE49" s="25"/>
      <c r="AF49" s="25"/>
      <c r="AG49" s="25"/>
      <c r="AH49" s="25"/>
      <c r="AI49" s="25"/>
      <c r="AJ49" s="25"/>
      <c r="AK49" s="25"/>
      <c r="AM49" s="5"/>
      <c r="AN49" s="5"/>
      <c r="AO49" s="5"/>
    </row>
    <row r="50" spans="1:41" ht="66" customHeight="1" x14ac:dyDescent="0.3">
      <c r="A50" s="25"/>
      <c r="B50" s="25"/>
      <c r="C50" s="252" t="s">
        <v>7</v>
      </c>
      <c r="D50" s="311" t="s">
        <v>29</v>
      </c>
      <c r="E50" s="311"/>
      <c r="F50" s="311"/>
      <c r="G50" s="311"/>
      <c r="H50" s="311"/>
      <c r="I50" s="311"/>
      <c r="J50" s="311"/>
      <c r="K50" s="311"/>
      <c r="L50" s="311"/>
      <c r="M50" s="311"/>
      <c r="N50" s="311"/>
      <c r="O50" s="311"/>
      <c r="P50" s="311"/>
      <c r="Q50" s="311"/>
      <c r="R50" s="311"/>
      <c r="S50" s="312"/>
      <c r="T50" s="25"/>
      <c r="U50" s="25"/>
      <c r="V50" s="25"/>
      <c r="W50" s="25"/>
      <c r="X50" s="25"/>
      <c r="Y50" s="25"/>
      <c r="Z50" s="25"/>
      <c r="AA50" s="25"/>
      <c r="AB50" s="25"/>
      <c r="AC50" s="25"/>
      <c r="AD50" s="25"/>
      <c r="AE50" s="25"/>
      <c r="AF50" s="25"/>
      <c r="AG50" s="25"/>
      <c r="AH50" s="25"/>
      <c r="AI50" s="25"/>
      <c r="AJ50" s="25"/>
      <c r="AK50" s="25"/>
      <c r="AM50" s="5"/>
      <c r="AN50" s="5"/>
      <c r="AO50" s="5"/>
    </row>
    <row r="51" spans="1:41" ht="54" customHeight="1" x14ac:dyDescent="0.3">
      <c r="A51" s="25"/>
      <c r="B51" s="25"/>
      <c r="C51" s="42" t="s">
        <v>7</v>
      </c>
      <c r="D51" s="322" t="s">
        <v>30</v>
      </c>
      <c r="E51" s="322"/>
      <c r="F51" s="322"/>
      <c r="G51" s="322"/>
      <c r="H51" s="322"/>
      <c r="I51" s="322"/>
      <c r="J51" s="322"/>
      <c r="K51" s="322"/>
      <c r="L51" s="322"/>
      <c r="M51" s="322"/>
      <c r="N51" s="322"/>
      <c r="O51" s="322"/>
      <c r="P51" s="322"/>
      <c r="Q51" s="322"/>
      <c r="R51" s="322"/>
      <c r="S51" s="323"/>
      <c r="T51" s="25"/>
      <c r="U51" s="25"/>
      <c r="V51" s="25"/>
      <c r="W51" s="25"/>
      <c r="X51" s="25"/>
      <c r="Y51" s="25"/>
      <c r="Z51" s="25"/>
      <c r="AA51" s="25"/>
      <c r="AB51" s="25"/>
      <c r="AC51" s="25"/>
      <c r="AD51" s="25"/>
      <c r="AE51" s="25"/>
      <c r="AF51" s="25"/>
      <c r="AG51" s="25"/>
      <c r="AH51" s="25"/>
      <c r="AI51" s="25"/>
      <c r="AJ51" s="25"/>
      <c r="AK51" s="25"/>
      <c r="AM51" s="5"/>
      <c r="AN51" s="5"/>
      <c r="AO51" s="5"/>
    </row>
    <row r="52" spans="1:41" ht="3" customHeight="1" x14ac:dyDescent="0.3">
      <c r="A52" s="25"/>
      <c r="B52" s="25"/>
      <c r="C52" s="251"/>
      <c r="D52" s="41"/>
      <c r="E52" s="41"/>
      <c r="F52" s="41"/>
      <c r="G52" s="41"/>
      <c r="H52" s="41"/>
      <c r="I52" s="41"/>
      <c r="J52" s="41"/>
      <c r="K52" s="41"/>
      <c r="L52" s="41"/>
      <c r="M52" s="41"/>
      <c r="N52" s="41"/>
      <c r="O52" s="41"/>
      <c r="P52" s="41"/>
      <c r="Q52" s="41"/>
      <c r="R52" s="41"/>
      <c r="S52" s="41"/>
      <c r="T52" s="25"/>
      <c r="U52" s="25"/>
      <c r="V52" s="25"/>
      <c r="W52" s="25"/>
      <c r="X52" s="25"/>
      <c r="Y52" s="25"/>
      <c r="Z52" s="25"/>
      <c r="AA52" s="25"/>
      <c r="AB52" s="25"/>
      <c r="AC52" s="25"/>
      <c r="AD52" s="25"/>
      <c r="AE52" s="25"/>
      <c r="AF52" s="25"/>
      <c r="AG52" s="25"/>
      <c r="AH52" s="25"/>
      <c r="AI52" s="25"/>
      <c r="AJ52" s="25"/>
      <c r="AK52" s="25"/>
      <c r="AM52" s="5"/>
      <c r="AN52" s="5"/>
      <c r="AO52" s="5"/>
    </row>
    <row r="53" spans="1:41" ht="67.2" customHeight="1" x14ac:dyDescent="0.3">
      <c r="A53" s="25"/>
      <c r="B53" s="25"/>
      <c r="C53" s="308" t="s">
        <v>167</v>
      </c>
      <c r="D53" s="309"/>
      <c r="E53" s="309"/>
      <c r="F53" s="309"/>
      <c r="G53" s="309"/>
      <c r="H53" s="309"/>
      <c r="I53" s="309"/>
      <c r="J53" s="309"/>
      <c r="K53" s="309"/>
      <c r="L53" s="309"/>
      <c r="M53" s="309"/>
      <c r="N53" s="309"/>
      <c r="O53" s="309"/>
      <c r="P53" s="309"/>
      <c r="Q53" s="309"/>
      <c r="R53" s="309"/>
      <c r="S53" s="310"/>
      <c r="T53" s="25"/>
      <c r="U53" s="25"/>
      <c r="V53" s="25"/>
      <c r="W53" s="25"/>
      <c r="X53" s="25"/>
      <c r="Y53" s="25"/>
      <c r="Z53" s="25"/>
      <c r="AA53" s="25"/>
      <c r="AB53" s="25"/>
      <c r="AC53" s="25"/>
      <c r="AD53" s="25"/>
      <c r="AE53" s="25"/>
      <c r="AF53" s="25"/>
      <c r="AG53" s="25"/>
      <c r="AH53" s="25"/>
      <c r="AI53" s="25"/>
      <c r="AJ53" s="25"/>
      <c r="AK53" s="25"/>
      <c r="AM53" s="5"/>
      <c r="AN53" s="5"/>
      <c r="AO53" s="5"/>
    </row>
    <row r="54" spans="1:41" ht="51" customHeight="1" x14ac:dyDescent="0.3">
      <c r="A54" s="25"/>
      <c r="B54" s="25"/>
      <c r="C54" s="47" t="s">
        <v>7</v>
      </c>
      <c r="D54" s="313" t="s">
        <v>31</v>
      </c>
      <c r="E54" s="313"/>
      <c r="F54" s="313"/>
      <c r="G54" s="313"/>
      <c r="H54" s="313"/>
      <c r="I54" s="313"/>
      <c r="J54" s="313"/>
      <c r="K54" s="313"/>
      <c r="L54" s="313"/>
      <c r="M54" s="313"/>
      <c r="N54" s="313"/>
      <c r="O54" s="313"/>
      <c r="P54" s="313"/>
      <c r="Q54" s="313"/>
      <c r="R54" s="313"/>
      <c r="S54" s="314"/>
      <c r="T54" s="25"/>
      <c r="U54" s="25"/>
      <c r="V54" s="25"/>
      <c r="W54" s="25"/>
      <c r="X54" s="25"/>
      <c r="Y54" s="25"/>
      <c r="Z54" s="25"/>
      <c r="AA54" s="25"/>
      <c r="AB54" s="25"/>
      <c r="AC54" s="25"/>
      <c r="AD54" s="25"/>
      <c r="AE54" s="25"/>
      <c r="AF54" s="25"/>
      <c r="AG54" s="25"/>
      <c r="AH54" s="25"/>
      <c r="AI54" s="25"/>
      <c r="AJ54" s="25"/>
      <c r="AK54" s="25"/>
      <c r="AM54" s="5"/>
      <c r="AN54" s="5"/>
      <c r="AO54" s="5"/>
    </row>
    <row r="55" spans="1:41" ht="6" customHeight="1" x14ac:dyDescent="0.3">
      <c r="A55" s="25"/>
      <c r="B55" s="25"/>
      <c r="C55" s="38"/>
      <c r="D55" s="22"/>
      <c r="E55" s="22"/>
      <c r="F55" s="22"/>
      <c r="G55" s="22"/>
      <c r="H55" s="22"/>
      <c r="I55" s="22"/>
      <c r="J55" s="22"/>
      <c r="K55" s="22"/>
      <c r="L55" s="22"/>
      <c r="M55" s="22"/>
      <c r="N55" s="22"/>
      <c r="O55" s="22"/>
      <c r="P55" s="22"/>
      <c r="Q55" s="22"/>
      <c r="R55" s="22"/>
      <c r="S55" s="22"/>
      <c r="T55" s="25"/>
      <c r="U55" s="25"/>
      <c r="V55" s="25"/>
      <c r="W55" s="25"/>
      <c r="X55" s="25"/>
      <c r="Y55" s="25"/>
      <c r="Z55" s="25"/>
      <c r="AA55" s="25"/>
      <c r="AB55" s="25"/>
      <c r="AC55" s="25"/>
      <c r="AD55" s="25"/>
      <c r="AE55" s="25"/>
      <c r="AF55" s="25"/>
      <c r="AG55" s="25"/>
      <c r="AH55" s="25"/>
      <c r="AI55" s="25"/>
      <c r="AJ55" s="25"/>
      <c r="AK55" s="25"/>
      <c r="AM55" s="5"/>
      <c r="AN55" s="5"/>
      <c r="AO55" s="5"/>
    </row>
    <row r="56" spans="1:41" ht="39.6" customHeight="1" x14ac:dyDescent="0.3">
      <c r="A56" s="25"/>
      <c r="B56" s="25"/>
      <c r="C56" s="289" t="s">
        <v>32</v>
      </c>
      <c r="D56" s="290"/>
      <c r="E56" s="290"/>
      <c r="F56" s="290"/>
      <c r="G56" s="290"/>
      <c r="H56" s="290"/>
      <c r="I56" s="290"/>
      <c r="J56" s="290"/>
      <c r="K56" s="290"/>
      <c r="L56" s="290"/>
      <c r="M56" s="290"/>
      <c r="N56" s="290"/>
      <c r="O56" s="290"/>
      <c r="P56" s="290"/>
      <c r="Q56" s="290"/>
      <c r="R56" s="290"/>
      <c r="S56" s="291"/>
      <c r="T56" s="25"/>
      <c r="U56" s="25"/>
      <c r="V56" s="25"/>
      <c r="W56" s="25"/>
      <c r="X56" s="25"/>
      <c r="Y56" s="25"/>
      <c r="Z56" s="25"/>
      <c r="AA56" s="25"/>
      <c r="AB56" s="25"/>
      <c r="AC56" s="25"/>
      <c r="AD56" s="25"/>
      <c r="AE56" s="25"/>
      <c r="AF56" s="25"/>
      <c r="AG56" s="25"/>
      <c r="AH56" s="25"/>
      <c r="AI56" s="25"/>
      <c r="AJ56" s="25"/>
      <c r="AK56" s="25"/>
      <c r="AM56" s="5"/>
      <c r="AN56" s="5"/>
      <c r="AO56" s="5"/>
    </row>
    <row r="57" spans="1:41" ht="6.6" customHeight="1" x14ac:dyDescent="0.3">
      <c r="A57" s="25"/>
      <c r="B57" s="25"/>
      <c r="C57" s="22"/>
      <c r="D57" s="22"/>
      <c r="E57" s="22"/>
      <c r="F57" s="22"/>
      <c r="G57" s="22"/>
      <c r="H57" s="22"/>
      <c r="I57" s="22"/>
      <c r="J57" s="22"/>
      <c r="K57" s="22"/>
      <c r="L57" s="22"/>
      <c r="M57" s="22"/>
      <c r="N57" s="22"/>
      <c r="O57" s="22"/>
      <c r="P57" s="22"/>
      <c r="Q57" s="22"/>
      <c r="R57" s="22"/>
      <c r="S57" s="22"/>
      <c r="T57" s="25"/>
      <c r="U57" s="25"/>
      <c r="V57" s="25"/>
      <c r="W57" s="25"/>
      <c r="X57" s="25"/>
      <c r="Y57" s="25"/>
      <c r="Z57" s="25"/>
      <c r="AA57" s="25"/>
      <c r="AB57" s="25"/>
      <c r="AC57" s="25"/>
      <c r="AD57" s="25"/>
      <c r="AE57" s="25"/>
      <c r="AF57" s="25"/>
      <c r="AG57" s="25"/>
      <c r="AH57" s="25"/>
      <c r="AI57" s="25"/>
      <c r="AJ57" s="25"/>
      <c r="AK57" s="25"/>
      <c r="AM57" s="5"/>
      <c r="AN57" s="5"/>
      <c r="AO57" s="5"/>
    </row>
    <row r="58" spans="1:41" ht="39.6" customHeight="1" x14ac:dyDescent="0.3">
      <c r="A58" s="25"/>
      <c r="B58" s="25"/>
      <c r="C58" s="286" t="s">
        <v>33</v>
      </c>
      <c r="D58" s="287"/>
      <c r="E58" s="287"/>
      <c r="F58" s="287"/>
      <c r="G58" s="287"/>
      <c r="H58" s="287"/>
      <c r="I58" s="287"/>
      <c r="J58" s="287"/>
      <c r="K58" s="287"/>
      <c r="L58" s="287"/>
      <c r="M58" s="287"/>
      <c r="N58" s="287"/>
      <c r="O58" s="287"/>
      <c r="P58" s="287"/>
      <c r="Q58" s="287"/>
      <c r="R58" s="287"/>
      <c r="S58" s="288"/>
      <c r="T58" s="25"/>
      <c r="U58" s="25"/>
      <c r="V58" s="25"/>
      <c r="W58" s="25"/>
      <c r="X58" s="25"/>
      <c r="Y58" s="25"/>
      <c r="Z58" s="25"/>
      <c r="AA58" s="25"/>
      <c r="AB58" s="25"/>
      <c r="AC58" s="25"/>
      <c r="AD58" s="25"/>
      <c r="AE58" s="25"/>
      <c r="AF58" s="25"/>
      <c r="AG58" s="25"/>
      <c r="AH58" s="25"/>
      <c r="AI58" s="25"/>
      <c r="AJ58" s="25"/>
      <c r="AK58" s="25"/>
      <c r="AL58" s="5"/>
      <c r="AM58" s="5"/>
      <c r="AN58" s="5"/>
      <c r="AO58" s="5"/>
    </row>
    <row r="59" spans="1:41" ht="6.6" customHeight="1" x14ac:dyDescent="0.3">
      <c r="A59" s="25"/>
      <c r="B59" s="25"/>
      <c r="C59" s="22"/>
      <c r="D59" s="22"/>
      <c r="E59" s="22"/>
      <c r="F59" s="22"/>
      <c r="G59" s="22"/>
      <c r="H59" s="22"/>
      <c r="I59" s="22"/>
      <c r="J59" s="22"/>
      <c r="K59" s="22"/>
      <c r="L59" s="22"/>
      <c r="M59" s="22"/>
      <c r="N59" s="22"/>
      <c r="O59" s="22"/>
      <c r="P59" s="22"/>
      <c r="Q59" s="22"/>
      <c r="R59" s="22"/>
      <c r="S59" s="22"/>
      <c r="T59" s="25"/>
      <c r="U59" s="25"/>
      <c r="V59" s="25"/>
      <c r="W59" s="25"/>
      <c r="X59" s="25"/>
      <c r="Y59" s="25"/>
      <c r="Z59" s="25"/>
      <c r="AA59" s="25"/>
      <c r="AB59" s="25"/>
      <c r="AC59" s="25"/>
      <c r="AD59" s="25"/>
      <c r="AE59" s="25"/>
      <c r="AF59" s="25"/>
      <c r="AG59" s="25"/>
      <c r="AH59" s="25"/>
      <c r="AI59" s="25"/>
      <c r="AJ59" s="25"/>
      <c r="AK59" s="25"/>
      <c r="AL59" s="5"/>
      <c r="AM59" s="5"/>
      <c r="AN59" s="5"/>
      <c r="AO59" s="5"/>
    </row>
    <row r="60" spans="1:41" ht="27" customHeight="1" x14ac:dyDescent="0.3">
      <c r="A60" s="25"/>
      <c r="B60" s="25"/>
      <c r="C60" s="286" t="s">
        <v>34</v>
      </c>
      <c r="D60" s="287"/>
      <c r="E60" s="287"/>
      <c r="F60" s="287"/>
      <c r="G60" s="287"/>
      <c r="H60" s="287"/>
      <c r="I60" s="287"/>
      <c r="J60" s="287"/>
      <c r="K60" s="287"/>
      <c r="L60" s="287"/>
      <c r="M60" s="287"/>
      <c r="N60" s="287"/>
      <c r="O60" s="287"/>
      <c r="P60" s="287"/>
      <c r="Q60" s="287"/>
      <c r="R60" s="287"/>
      <c r="S60" s="288"/>
      <c r="T60" s="25"/>
      <c r="U60" s="25"/>
      <c r="V60" s="5"/>
      <c r="W60" s="5"/>
      <c r="X60" s="5"/>
      <c r="Y60" s="5"/>
      <c r="Z60" s="5"/>
      <c r="AA60" s="5"/>
      <c r="AB60" s="5"/>
      <c r="AC60" s="5"/>
      <c r="AD60" s="5"/>
      <c r="AE60" s="5"/>
      <c r="AF60" s="5"/>
      <c r="AG60" s="5"/>
      <c r="AH60" s="5"/>
      <c r="AI60" s="5"/>
      <c r="AJ60" s="5"/>
      <c r="AK60" s="5"/>
      <c r="AL60" s="5"/>
      <c r="AM60" s="5"/>
      <c r="AN60" s="5"/>
      <c r="AO60" s="5"/>
    </row>
    <row r="61" spans="1:41" ht="7.95" customHeight="1" x14ac:dyDescent="0.3">
      <c r="A61" s="25"/>
      <c r="B61" s="25"/>
      <c r="C61" s="22"/>
      <c r="D61" s="22"/>
      <c r="E61" s="22"/>
      <c r="F61" s="22"/>
      <c r="G61" s="22"/>
      <c r="H61" s="22"/>
      <c r="I61" s="22"/>
      <c r="J61" s="22"/>
      <c r="K61" s="22"/>
      <c r="L61" s="22"/>
      <c r="M61" s="22"/>
      <c r="N61" s="22"/>
      <c r="O61" s="22"/>
      <c r="P61" s="22"/>
      <c r="Q61" s="22"/>
      <c r="R61" s="22"/>
      <c r="S61" s="22"/>
      <c r="T61" s="25"/>
      <c r="U61" s="25"/>
      <c r="V61" s="5"/>
      <c r="W61" s="5"/>
      <c r="X61" s="5"/>
      <c r="Y61" s="5"/>
      <c r="Z61" s="5"/>
      <c r="AA61" s="5"/>
      <c r="AB61" s="5"/>
      <c r="AC61" s="5"/>
      <c r="AD61" s="5"/>
      <c r="AE61" s="5"/>
      <c r="AF61" s="5"/>
      <c r="AG61" s="5"/>
      <c r="AH61" s="5"/>
      <c r="AI61" s="5"/>
      <c r="AJ61" s="5"/>
      <c r="AK61" s="5"/>
      <c r="AL61" s="5"/>
      <c r="AM61" s="5"/>
      <c r="AN61" s="5"/>
      <c r="AO61" s="5"/>
    </row>
    <row r="62" spans="1:41" ht="39" customHeight="1" x14ac:dyDescent="0.3">
      <c r="A62" s="25"/>
      <c r="B62" s="25"/>
      <c r="C62" s="289" t="s">
        <v>35</v>
      </c>
      <c r="D62" s="290"/>
      <c r="E62" s="290"/>
      <c r="F62" s="290"/>
      <c r="G62" s="290"/>
      <c r="H62" s="290"/>
      <c r="I62" s="290"/>
      <c r="J62" s="290"/>
      <c r="K62" s="290"/>
      <c r="L62" s="290"/>
      <c r="M62" s="290"/>
      <c r="N62" s="290"/>
      <c r="O62" s="290"/>
      <c r="P62" s="290"/>
      <c r="Q62" s="290"/>
      <c r="R62" s="290"/>
      <c r="S62" s="291"/>
      <c r="T62" s="25"/>
      <c r="U62" s="25"/>
      <c r="V62" s="5"/>
      <c r="W62" s="5"/>
      <c r="X62" s="5"/>
      <c r="Y62" s="5"/>
      <c r="Z62" s="5"/>
      <c r="AA62" s="5"/>
      <c r="AB62" s="5"/>
      <c r="AC62" s="5"/>
      <c r="AD62" s="5"/>
      <c r="AE62" s="5"/>
      <c r="AF62" s="5"/>
      <c r="AG62" s="5"/>
      <c r="AH62" s="5"/>
      <c r="AI62" s="5"/>
      <c r="AJ62" s="5"/>
      <c r="AK62" s="5"/>
      <c r="AL62" s="5"/>
      <c r="AM62" s="5"/>
      <c r="AN62" s="5"/>
      <c r="AO62" s="5"/>
    </row>
    <row r="63" spans="1:41" ht="6.6" customHeight="1" x14ac:dyDescent="0.3">
      <c r="A63" s="25"/>
      <c r="B63" s="25"/>
      <c r="C63" s="22"/>
      <c r="D63" s="22"/>
      <c r="E63" s="22"/>
      <c r="F63" s="22"/>
      <c r="G63" s="22"/>
      <c r="H63" s="22"/>
      <c r="I63" s="22"/>
      <c r="J63" s="22"/>
      <c r="K63" s="22"/>
      <c r="L63" s="22"/>
      <c r="M63" s="22"/>
      <c r="N63" s="22"/>
      <c r="O63" s="22"/>
      <c r="P63" s="22"/>
      <c r="Q63" s="22"/>
      <c r="R63" s="22"/>
      <c r="S63" s="22"/>
      <c r="T63" s="25"/>
      <c r="U63" s="25"/>
      <c r="V63" s="5"/>
      <c r="W63" s="5"/>
      <c r="X63" s="5"/>
      <c r="Y63" s="5"/>
      <c r="Z63" s="5"/>
      <c r="AA63" s="5"/>
      <c r="AB63" s="5"/>
      <c r="AC63" s="5"/>
      <c r="AD63" s="5"/>
      <c r="AE63" s="5"/>
      <c r="AF63" s="5"/>
      <c r="AG63" s="5"/>
      <c r="AH63" s="5"/>
      <c r="AI63" s="5"/>
      <c r="AJ63" s="5"/>
      <c r="AK63" s="5"/>
      <c r="AL63" s="5"/>
      <c r="AM63" s="5"/>
      <c r="AN63" s="5"/>
      <c r="AO63" s="5"/>
    </row>
    <row r="64" spans="1:41" ht="28.2" customHeight="1" x14ac:dyDescent="0.3">
      <c r="A64" s="25"/>
      <c r="B64" s="25"/>
      <c r="C64" s="286" t="s">
        <v>36</v>
      </c>
      <c r="D64" s="287"/>
      <c r="E64" s="287"/>
      <c r="F64" s="287"/>
      <c r="G64" s="287"/>
      <c r="H64" s="287"/>
      <c r="I64" s="287"/>
      <c r="J64" s="287"/>
      <c r="K64" s="287"/>
      <c r="L64" s="287"/>
      <c r="M64" s="287"/>
      <c r="N64" s="287"/>
      <c r="O64" s="287"/>
      <c r="P64" s="287"/>
      <c r="Q64" s="287"/>
      <c r="R64" s="287"/>
      <c r="S64" s="288"/>
      <c r="T64" s="25"/>
      <c r="U64" s="25"/>
      <c r="V64" s="5"/>
      <c r="W64" s="5"/>
      <c r="X64" s="5"/>
      <c r="Y64" s="5"/>
      <c r="Z64" s="5"/>
      <c r="AA64" s="5"/>
      <c r="AB64" s="5"/>
      <c r="AC64" s="5"/>
      <c r="AD64" s="5"/>
      <c r="AE64" s="5"/>
      <c r="AF64" s="5"/>
      <c r="AG64" s="5"/>
      <c r="AH64" s="5"/>
      <c r="AI64" s="5"/>
      <c r="AJ64" s="5"/>
      <c r="AK64" s="5"/>
      <c r="AL64" s="5"/>
      <c r="AM64" s="5"/>
      <c r="AN64" s="5"/>
      <c r="AO64" s="5"/>
    </row>
    <row r="65" x14ac:dyDescent="0.3"/>
    <row r="66" x14ac:dyDescent="0.3"/>
    <row r="67" x14ac:dyDescent="0.3"/>
  </sheetData>
  <mergeCells count="56">
    <mergeCell ref="E6:G6"/>
    <mergeCell ref="C6:D6"/>
    <mergeCell ref="C60:S60"/>
    <mergeCell ref="C62:S62"/>
    <mergeCell ref="C64:S64"/>
    <mergeCell ref="C24:F24"/>
    <mergeCell ref="C19:F19"/>
    <mergeCell ref="G19:AK19"/>
    <mergeCell ref="C20:F20"/>
    <mergeCell ref="G20:AK20"/>
    <mergeCell ref="C22:F22"/>
    <mergeCell ref="V22:Y22"/>
    <mergeCell ref="Z22:AA22"/>
    <mergeCell ref="G18:AK18"/>
    <mergeCell ref="G17:AK17"/>
    <mergeCell ref="B8:AK8"/>
    <mergeCell ref="V24:Y24"/>
    <mergeCell ref="D51:S51"/>
    <mergeCell ref="W29:AK30"/>
    <mergeCell ref="C34:S34"/>
    <mergeCell ref="C35:S36"/>
    <mergeCell ref="AB31:AC31"/>
    <mergeCell ref="AG31:AH31"/>
    <mergeCell ref="C26:S26"/>
    <mergeCell ref="D27:S28"/>
    <mergeCell ref="W28:AK28"/>
    <mergeCell ref="A1:AK1"/>
    <mergeCell ref="C16:F16"/>
    <mergeCell ref="C58:S58"/>
    <mergeCell ref="C56:S56"/>
    <mergeCell ref="C38:S39"/>
    <mergeCell ref="C41:F41"/>
    <mergeCell ref="C44:S44"/>
    <mergeCell ref="C46:S46"/>
    <mergeCell ref="D47:S47"/>
    <mergeCell ref="D48:S48"/>
    <mergeCell ref="C53:S53"/>
    <mergeCell ref="D49:S49"/>
    <mergeCell ref="D50:S50"/>
    <mergeCell ref="D54:S54"/>
    <mergeCell ref="D29:S29"/>
    <mergeCell ref="V26:AK27"/>
    <mergeCell ref="C3:D3"/>
    <mergeCell ref="E3:G3"/>
    <mergeCell ref="C5:D5"/>
    <mergeCell ref="E5:G5"/>
    <mergeCell ref="C4:D4"/>
    <mergeCell ref="E4:G4"/>
    <mergeCell ref="C17:F17"/>
    <mergeCell ref="C18:F18"/>
    <mergeCell ref="G16:AK16"/>
    <mergeCell ref="B9:AK9"/>
    <mergeCell ref="B10:AK10"/>
    <mergeCell ref="B13:G13"/>
    <mergeCell ref="B15:AK15"/>
    <mergeCell ref="B11:AK11"/>
  </mergeCells>
  <hyperlinks>
    <hyperlink ref="AK49:AL49" location="'Budgetdetail eindafrekening'!A1" display="Ga naar het budgetdetail eindafrekening" xr:uid="{1F43EDE1-428F-4E3C-8628-1ED0153F6AEC}"/>
    <hyperlink ref="F31" location="'Financiering Vlaams'!A1" display="Ga naar het Vlaamse luik" xr:uid="{E1792C0B-ED37-41E9-B76A-B87D63ECA71B}"/>
    <hyperlink ref="H31" location="'Financiering niet-Vlaams'!A1" display="Ga naar het niet-Vlaamse luik" xr:uid="{B37E69F4-611A-498C-BCE1-C3F7A0AA121E}"/>
    <hyperlink ref="Y31:Z31" location="Budgetoverzicht!A1" display="Ga naar het budgetoverzicht" xr:uid="{DF2C3000-6327-43F3-93C5-5709185058E1}"/>
    <hyperlink ref="Y31" location="'Budget - overzicht'!A1" display="Ga naar het budgetoverzicht" xr:uid="{8F44FDE9-087B-40A9-86CC-D3E52362222A}"/>
    <hyperlink ref="AD31" location="'Budget - detail'!A1" display="Ga naar het detailoverzicht" xr:uid="{8A350D56-49F4-46C3-B6F6-619955A39D11}"/>
  </hyperlink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E7FAA6F-86C5-4D53-AD21-3274F4DD236C}">
          <x14:formula1>
            <xm:f>Blad1!$B$1:$B$3</xm:f>
          </x14:formula1>
          <xm:sqref>E6:G6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46285-6C70-44BD-A46B-759B30F99DFD}">
  <sheetPr>
    <pageSetUpPr fitToPage="1"/>
  </sheetPr>
  <dimension ref="A1:Q41"/>
  <sheetViews>
    <sheetView zoomScale="70" zoomScaleNormal="70" workbookViewId="0">
      <selection activeCell="C30" sqref="C30"/>
    </sheetView>
  </sheetViews>
  <sheetFormatPr defaultColWidth="8.88671875" defaultRowHeight="0" customHeight="1" zeroHeight="1" x14ac:dyDescent="0.25"/>
  <cols>
    <col min="1" max="1" width="12.88671875" style="8" bestFit="1" customWidth="1"/>
    <col min="2" max="2" width="22.33203125" style="8" customWidth="1"/>
    <col min="3" max="3" width="28.33203125" style="8" bestFit="1" customWidth="1"/>
    <col min="4" max="4" width="31.33203125" style="8" customWidth="1"/>
    <col min="5" max="5" width="10.6640625" style="8" customWidth="1"/>
    <col min="6" max="6" width="14.88671875" style="8" hidden="1" customWidth="1"/>
    <col min="7" max="7" width="15.5546875" style="8" bestFit="1" customWidth="1"/>
    <col min="8" max="8" width="21.33203125" style="8" customWidth="1"/>
    <col min="9" max="9" width="16" style="8" customWidth="1"/>
    <col min="10" max="10" width="19.44140625" style="8" bestFit="1" customWidth="1"/>
    <col min="11" max="11" width="13.21875" style="8" customWidth="1"/>
    <col min="12" max="12" width="18.109375" style="8" bestFit="1" customWidth="1"/>
    <col min="13" max="13" width="12.6640625" style="8" bestFit="1" customWidth="1"/>
    <col min="14" max="14" width="12.6640625" style="8" customWidth="1"/>
    <col min="15" max="15" width="16.33203125" style="8" bestFit="1" customWidth="1"/>
    <col min="16" max="16" width="15.109375" style="8" customWidth="1"/>
    <col min="17" max="17" width="14.6640625" style="8" bestFit="1" customWidth="1"/>
    <col min="18" max="21" width="0" style="8" hidden="1" customWidth="1"/>
    <col min="22" max="16384" width="8.88671875" style="8"/>
  </cols>
  <sheetData>
    <row r="1" spans="1:17" ht="12.45" customHeight="1" x14ac:dyDescent="0.25">
      <c r="A1" s="387" t="s">
        <v>95</v>
      </c>
      <c r="B1" s="388"/>
      <c r="C1" s="388"/>
      <c r="D1" s="388"/>
      <c r="E1" s="388"/>
      <c r="F1" s="388"/>
      <c r="G1" s="388"/>
      <c r="H1" s="388"/>
      <c r="I1" s="388"/>
      <c r="J1" s="388"/>
      <c r="K1" s="388"/>
      <c r="L1" s="388"/>
      <c r="M1" s="388"/>
      <c r="N1" s="388"/>
      <c r="O1" s="388"/>
      <c r="P1" s="388"/>
      <c r="Q1" s="389"/>
    </row>
    <row r="2" spans="1:17" ht="12.45" customHeight="1" thickBot="1" x14ac:dyDescent="0.3">
      <c r="A2" s="390"/>
      <c r="B2" s="391"/>
      <c r="C2" s="391"/>
      <c r="D2" s="391"/>
      <c r="E2" s="391"/>
      <c r="F2" s="391"/>
      <c r="G2" s="391"/>
      <c r="H2" s="391"/>
      <c r="I2" s="391"/>
      <c r="J2" s="391"/>
      <c r="K2" s="391"/>
      <c r="L2" s="391"/>
      <c r="M2" s="391"/>
      <c r="N2" s="391"/>
      <c r="O2" s="391"/>
      <c r="P2" s="391"/>
      <c r="Q2" s="392"/>
    </row>
    <row r="3" spans="1:17" ht="3.75" customHeight="1" x14ac:dyDescent="0.25">
      <c r="A3" s="130"/>
      <c r="B3" s="130"/>
      <c r="C3" s="130"/>
      <c r="D3" s="130"/>
      <c r="E3" s="130"/>
      <c r="F3" s="130"/>
      <c r="G3" s="130"/>
      <c r="H3" s="130"/>
      <c r="I3" s="130"/>
      <c r="J3" s="130"/>
      <c r="K3" s="130"/>
      <c r="L3" s="130"/>
      <c r="M3" s="130"/>
      <c r="N3" s="130"/>
      <c r="O3" s="130"/>
      <c r="P3" s="130"/>
      <c r="Q3" s="130"/>
    </row>
    <row r="4" spans="1:17" ht="17.399999999999999" customHeight="1" x14ac:dyDescent="0.3">
      <c r="A4" s="141" t="s">
        <v>38</v>
      </c>
      <c r="B4" s="393" t="str">
        <f>Introductie!E5</f>
        <v>Naam Project</v>
      </c>
      <c r="C4" s="394"/>
      <c r="D4" s="395"/>
      <c r="G4" s="142" t="s">
        <v>39</v>
      </c>
      <c r="H4" s="238" t="str">
        <f>Introductie!E3</f>
        <v>Naam Gamestudio</v>
      </c>
      <c r="I4" s="239"/>
      <c r="J4" s="239"/>
      <c r="K4" s="239"/>
      <c r="L4" s="239"/>
      <c r="M4" s="239"/>
      <c r="N4" s="245"/>
      <c r="O4" s="232" t="s">
        <v>40</v>
      </c>
      <c r="P4" s="393" t="str">
        <f>Introductie!E6</f>
        <v>Promotiesteun</v>
      </c>
      <c r="Q4" s="395"/>
    </row>
    <row r="5" spans="1:17" ht="3" customHeight="1" x14ac:dyDescent="0.25">
      <c r="A5" s="396"/>
      <c r="B5" s="396"/>
      <c r="C5" s="396"/>
      <c r="D5" s="396"/>
      <c r="E5" s="396"/>
      <c r="F5" s="396"/>
      <c r="G5" s="396"/>
      <c r="H5" s="396"/>
      <c r="I5" s="396"/>
      <c r="J5" s="396"/>
      <c r="K5" s="9"/>
      <c r="L5" s="9"/>
      <c r="M5" s="9"/>
      <c r="N5" s="9"/>
      <c r="O5" s="9"/>
    </row>
    <row r="6" spans="1:17" ht="14.4" customHeight="1" x14ac:dyDescent="0.25">
      <c r="A6" s="244"/>
      <c r="B6" s="244"/>
      <c r="C6" s="244"/>
      <c r="D6" s="241"/>
      <c r="E6" s="241"/>
      <c r="F6" s="241"/>
      <c r="G6" s="398" t="s">
        <v>145</v>
      </c>
      <c r="H6" s="398"/>
      <c r="I6" s="398"/>
      <c r="J6" s="398"/>
      <c r="K6" s="399" t="s">
        <v>146</v>
      </c>
      <c r="L6" s="399"/>
      <c r="M6" s="399"/>
      <c r="N6" s="399"/>
      <c r="O6" s="399"/>
      <c r="P6" s="399"/>
      <c r="Q6" s="18"/>
    </row>
    <row r="7" spans="1:17" s="10" customFormat="1" ht="31.2" x14ac:dyDescent="0.3">
      <c r="A7" s="397" t="s">
        <v>96</v>
      </c>
      <c r="B7" s="397"/>
      <c r="C7" s="246" t="s">
        <v>148</v>
      </c>
      <c r="D7" s="400" t="s">
        <v>97</v>
      </c>
      <c r="E7" s="401"/>
      <c r="F7" s="402"/>
      <c r="G7" s="144" t="s">
        <v>98</v>
      </c>
      <c r="H7" s="144" t="s">
        <v>99</v>
      </c>
      <c r="I7" s="139" t="s">
        <v>100</v>
      </c>
      <c r="J7" s="139" t="s">
        <v>140</v>
      </c>
      <c r="K7" s="158" t="s">
        <v>147</v>
      </c>
      <c r="L7" s="158" t="s">
        <v>101</v>
      </c>
      <c r="M7" s="158" t="s">
        <v>51</v>
      </c>
      <c r="N7" s="159" t="s">
        <v>155</v>
      </c>
      <c r="O7" s="140" t="s">
        <v>102</v>
      </c>
      <c r="P7" s="140" t="s">
        <v>103</v>
      </c>
    </row>
    <row r="8" spans="1:17" ht="14.4" customHeight="1" x14ac:dyDescent="0.25">
      <c r="A8" s="362" t="s">
        <v>119</v>
      </c>
      <c r="B8" s="363"/>
      <c r="C8" s="247" t="s">
        <v>176</v>
      </c>
      <c r="D8" s="364"/>
      <c r="E8" s="365"/>
      <c r="F8" s="366"/>
      <c r="G8" s="11">
        <v>0</v>
      </c>
      <c r="H8" s="12">
        <v>0</v>
      </c>
      <c r="I8" s="156">
        <v>0</v>
      </c>
      <c r="J8" s="11">
        <f>(G8*H8*I8)</f>
        <v>0</v>
      </c>
      <c r="K8" s="11">
        <v>0</v>
      </c>
      <c r="L8" s="11">
        <v>0</v>
      </c>
      <c r="M8" s="11">
        <f t="shared" ref="M8:M21" si="0">SUM(K8:L8)</f>
        <v>0</v>
      </c>
      <c r="N8" s="12" t="s">
        <v>130</v>
      </c>
      <c r="O8" s="13"/>
      <c r="P8" s="13"/>
    </row>
    <row r="9" spans="1:17" ht="13.8" x14ac:dyDescent="0.25">
      <c r="A9" s="362" t="s">
        <v>119</v>
      </c>
      <c r="B9" s="363"/>
      <c r="C9" s="247" t="s">
        <v>177</v>
      </c>
      <c r="D9" s="364"/>
      <c r="E9" s="365"/>
      <c r="F9" s="366"/>
      <c r="G9" s="11">
        <v>0</v>
      </c>
      <c r="H9" s="12">
        <v>0</v>
      </c>
      <c r="I9" s="156">
        <v>0</v>
      </c>
      <c r="J9" s="11">
        <f t="shared" ref="J9:J18" si="1">G9*H9*I9</f>
        <v>0</v>
      </c>
      <c r="K9" s="11"/>
      <c r="L9" s="11"/>
      <c r="M9" s="11">
        <f t="shared" si="0"/>
        <v>0</v>
      </c>
      <c r="N9" s="12"/>
      <c r="O9" s="13"/>
      <c r="P9" s="13"/>
    </row>
    <row r="10" spans="1:17" ht="14.4" customHeight="1" x14ac:dyDescent="0.25">
      <c r="A10" s="362" t="s">
        <v>119</v>
      </c>
      <c r="B10" s="363"/>
      <c r="C10" s="247" t="s">
        <v>149</v>
      </c>
      <c r="D10" s="364"/>
      <c r="E10" s="365"/>
      <c r="F10" s="366"/>
      <c r="G10" s="11">
        <v>0</v>
      </c>
      <c r="H10" s="12"/>
      <c r="I10" s="156"/>
      <c r="J10" s="11">
        <f t="shared" si="1"/>
        <v>0</v>
      </c>
      <c r="K10" s="11"/>
      <c r="L10" s="11"/>
      <c r="M10" s="11">
        <f t="shared" si="0"/>
        <v>0</v>
      </c>
      <c r="N10" s="12"/>
      <c r="O10" s="13"/>
      <c r="P10" s="13"/>
    </row>
    <row r="11" spans="1:17" ht="13.8" x14ac:dyDescent="0.25">
      <c r="A11" s="362" t="s">
        <v>119</v>
      </c>
      <c r="B11" s="363"/>
      <c r="C11" s="247"/>
      <c r="D11" s="364"/>
      <c r="E11" s="365"/>
      <c r="F11" s="366"/>
      <c r="G11" s="11">
        <v>0</v>
      </c>
      <c r="H11" s="12"/>
      <c r="I11" s="156"/>
      <c r="J11" s="11">
        <f t="shared" si="1"/>
        <v>0</v>
      </c>
      <c r="K11" s="11"/>
      <c r="L11" s="11"/>
      <c r="M11" s="11">
        <f t="shared" si="0"/>
        <v>0</v>
      </c>
      <c r="N11" s="12"/>
      <c r="O11" s="13"/>
      <c r="P11" s="13"/>
    </row>
    <row r="12" spans="1:17" ht="13.8" x14ac:dyDescent="0.25">
      <c r="A12" s="362" t="s">
        <v>119</v>
      </c>
      <c r="B12" s="363"/>
      <c r="C12" s="247"/>
      <c r="D12" s="364"/>
      <c r="E12" s="365"/>
      <c r="F12" s="366"/>
      <c r="G12" s="11">
        <v>0</v>
      </c>
      <c r="H12" s="12"/>
      <c r="I12" s="156"/>
      <c r="J12" s="11">
        <f t="shared" si="1"/>
        <v>0</v>
      </c>
      <c r="K12" s="11"/>
      <c r="L12" s="11"/>
      <c r="M12" s="11">
        <f t="shared" si="0"/>
        <v>0</v>
      </c>
      <c r="N12" s="12"/>
      <c r="O12" s="13"/>
      <c r="P12" s="13"/>
    </row>
    <row r="13" spans="1:17" ht="13.8" x14ac:dyDescent="0.25">
      <c r="A13" s="362" t="s">
        <v>119</v>
      </c>
      <c r="B13" s="363"/>
      <c r="C13" s="242"/>
      <c r="D13" s="364"/>
      <c r="E13" s="365"/>
      <c r="F13" s="366"/>
      <c r="G13" s="11">
        <v>0</v>
      </c>
      <c r="H13" s="12"/>
      <c r="I13" s="156"/>
      <c r="J13" s="11">
        <f t="shared" si="1"/>
        <v>0</v>
      </c>
      <c r="K13" s="11"/>
      <c r="L13" s="11"/>
      <c r="M13" s="11">
        <f t="shared" si="0"/>
        <v>0</v>
      </c>
      <c r="N13" s="12"/>
      <c r="O13" s="13"/>
      <c r="P13" s="13"/>
    </row>
    <row r="14" spans="1:17" ht="13.8" x14ac:dyDescent="0.25">
      <c r="A14" s="362" t="s">
        <v>119</v>
      </c>
      <c r="B14" s="363"/>
      <c r="C14" s="242"/>
      <c r="D14" s="364"/>
      <c r="E14" s="365"/>
      <c r="F14" s="366"/>
      <c r="G14" s="11">
        <v>0</v>
      </c>
      <c r="H14" s="12"/>
      <c r="I14" s="156"/>
      <c r="J14" s="11">
        <f t="shared" si="1"/>
        <v>0</v>
      </c>
      <c r="K14" s="11"/>
      <c r="L14" s="11"/>
      <c r="M14" s="11">
        <f t="shared" si="0"/>
        <v>0</v>
      </c>
      <c r="N14" s="12"/>
      <c r="O14" s="13"/>
      <c r="P14" s="13"/>
    </row>
    <row r="15" spans="1:17" ht="13.8" x14ac:dyDescent="0.25">
      <c r="A15" s="362" t="s">
        <v>119</v>
      </c>
      <c r="B15" s="363"/>
      <c r="C15" s="242"/>
      <c r="D15" s="364"/>
      <c r="E15" s="365"/>
      <c r="F15" s="366"/>
      <c r="G15" s="11">
        <v>0</v>
      </c>
      <c r="H15" s="12"/>
      <c r="I15" s="156"/>
      <c r="J15" s="11">
        <f t="shared" si="1"/>
        <v>0</v>
      </c>
      <c r="K15" s="11"/>
      <c r="L15" s="11"/>
      <c r="M15" s="11">
        <f t="shared" si="0"/>
        <v>0</v>
      </c>
      <c r="N15" s="12"/>
      <c r="O15" s="13"/>
      <c r="P15" s="13"/>
    </row>
    <row r="16" spans="1:17" ht="13.8" x14ac:dyDescent="0.25">
      <c r="A16" s="362" t="s">
        <v>119</v>
      </c>
      <c r="B16" s="363"/>
      <c r="C16" s="242"/>
      <c r="D16" s="364"/>
      <c r="E16" s="365"/>
      <c r="F16" s="366"/>
      <c r="G16" s="11">
        <v>0</v>
      </c>
      <c r="H16" s="12"/>
      <c r="I16" s="156"/>
      <c r="J16" s="11">
        <f t="shared" si="1"/>
        <v>0</v>
      </c>
      <c r="K16" s="11"/>
      <c r="L16" s="11"/>
      <c r="M16" s="11">
        <f t="shared" si="0"/>
        <v>0</v>
      </c>
      <c r="N16" s="12"/>
      <c r="O16" s="13"/>
      <c r="P16" s="13"/>
    </row>
    <row r="17" spans="1:16" ht="13.8" x14ac:dyDescent="0.25">
      <c r="A17" s="362" t="s">
        <v>119</v>
      </c>
      <c r="B17" s="363"/>
      <c r="C17" s="242"/>
      <c r="D17" s="364"/>
      <c r="E17" s="365"/>
      <c r="F17" s="366"/>
      <c r="G17" s="11">
        <v>0</v>
      </c>
      <c r="H17" s="12"/>
      <c r="I17" s="156"/>
      <c r="J17" s="11">
        <f t="shared" si="1"/>
        <v>0</v>
      </c>
      <c r="K17" s="11"/>
      <c r="L17" s="11"/>
      <c r="M17" s="11">
        <f t="shared" si="0"/>
        <v>0</v>
      </c>
      <c r="N17" s="12"/>
      <c r="O17" s="13"/>
      <c r="P17" s="13"/>
    </row>
    <row r="18" spans="1:16" ht="13.8" x14ac:dyDescent="0.25">
      <c r="A18" s="362" t="s">
        <v>119</v>
      </c>
      <c r="B18" s="363"/>
      <c r="C18" s="242"/>
      <c r="D18" s="403"/>
      <c r="E18" s="404"/>
      <c r="F18" s="405"/>
      <c r="G18" s="15">
        <v>0</v>
      </c>
      <c r="H18" s="14"/>
      <c r="I18" s="157"/>
      <c r="J18" s="11">
        <f t="shared" si="1"/>
        <v>0</v>
      </c>
      <c r="K18" s="11"/>
      <c r="L18" s="11"/>
      <c r="M18" s="11">
        <f t="shared" si="0"/>
        <v>0</v>
      </c>
      <c r="N18" s="11"/>
      <c r="O18" s="13"/>
      <c r="P18" s="13"/>
    </row>
    <row r="19" spans="1:16" ht="15.6" x14ac:dyDescent="0.3">
      <c r="A19" s="378" t="s">
        <v>105</v>
      </c>
      <c r="B19" s="379"/>
      <c r="C19" s="379"/>
      <c r="D19" s="379"/>
      <c r="E19" s="379"/>
      <c r="F19" s="379"/>
      <c r="G19" s="379"/>
      <c r="H19" s="379"/>
      <c r="I19" s="237">
        <f>SUM(I8:I18)</f>
        <v>0</v>
      </c>
      <c r="J19" s="161">
        <f>SUM(J8:J18)</f>
        <v>0</v>
      </c>
      <c r="K19" s="161"/>
      <c r="L19" s="167"/>
      <c r="M19" s="167">
        <f t="shared" si="0"/>
        <v>0</v>
      </c>
      <c r="N19" s="166"/>
      <c r="O19" s="168">
        <f>SUMIF(N8:N18,"JA",M8:M18)</f>
        <v>0</v>
      </c>
      <c r="P19" s="168">
        <f>SUMIF(O8:O18,"JA",N8:N18)</f>
        <v>0</v>
      </c>
    </row>
    <row r="20" spans="1:16" ht="13.8" x14ac:dyDescent="0.25">
      <c r="A20" s="373" t="s">
        <v>122</v>
      </c>
      <c r="B20" s="373"/>
      <c r="C20" s="243"/>
      <c r="D20" s="375"/>
      <c r="E20" s="376"/>
      <c r="F20" s="377"/>
      <c r="G20" s="160"/>
      <c r="H20" s="384"/>
      <c r="I20" s="385"/>
      <c r="J20" s="15">
        <f>(G20*H20)/3</f>
        <v>0</v>
      </c>
      <c r="K20" s="15"/>
      <c r="L20" s="15"/>
      <c r="M20" s="15">
        <f t="shared" si="0"/>
        <v>0</v>
      </c>
      <c r="N20" s="12"/>
      <c r="O20" s="13"/>
      <c r="P20" s="13"/>
    </row>
    <row r="21" spans="1:16" ht="13.8" x14ac:dyDescent="0.25">
      <c r="A21" s="373" t="s">
        <v>123</v>
      </c>
      <c r="B21" s="374"/>
      <c r="C21" s="243"/>
      <c r="D21" s="365"/>
      <c r="E21" s="365"/>
      <c r="F21" s="366"/>
      <c r="G21" s="160">
        <v>0</v>
      </c>
      <c r="H21" s="384"/>
      <c r="I21" s="385"/>
      <c r="J21" s="15">
        <f t="shared" ref="J21" si="2">G21*H21</f>
        <v>0</v>
      </c>
      <c r="K21" s="15"/>
      <c r="L21" s="15"/>
      <c r="M21" s="15">
        <f t="shared" si="0"/>
        <v>0</v>
      </c>
      <c r="N21" s="12"/>
      <c r="O21" s="13"/>
      <c r="P21" s="13"/>
    </row>
    <row r="22" spans="1:16" ht="13.8" x14ac:dyDescent="0.25">
      <c r="A22" s="362" t="s">
        <v>143</v>
      </c>
      <c r="B22" s="363"/>
      <c r="C22" s="242"/>
      <c r="D22" s="365"/>
      <c r="E22" s="365"/>
      <c r="F22" s="366"/>
      <c r="G22" s="347">
        <v>0</v>
      </c>
      <c r="H22" s="348"/>
      <c r="I22" s="348"/>
      <c r="J22" s="349"/>
      <c r="K22" s="15"/>
      <c r="L22" s="15"/>
      <c r="M22" s="15">
        <f t="shared" ref="M22:M25" si="3">SUM(K22:L22)</f>
        <v>0</v>
      </c>
      <c r="N22" s="12"/>
      <c r="O22" s="13"/>
      <c r="P22" s="13"/>
    </row>
    <row r="23" spans="1:16" ht="13.8" hidden="1" x14ac:dyDescent="0.25">
      <c r="A23" s="362"/>
      <c r="B23" s="363"/>
      <c r="C23" s="242"/>
      <c r="D23" s="364"/>
      <c r="E23" s="365"/>
      <c r="F23" s="366"/>
      <c r="G23" s="347">
        <v>0</v>
      </c>
      <c r="H23" s="348"/>
      <c r="I23" s="348"/>
      <c r="J23" s="349"/>
      <c r="K23" s="15"/>
      <c r="L23" s="15"/>
      <c r="M23" s="15">
        <f t="shared" si="3"/>
        <v>0</v>
      </c>
      <c r="N23" s="12"/>
      <c r="O23" s="13"/>
      <c r="P23" s="13"/>
    </row>
    <row r="24" spans="1:16" ht="13.8" hidden="1" x14ac:dyDescent="0.25">
      <c r="A24" s="362" t="s">
        <v>104</v>
      </c>
      <c r="B24" s="363"/>
      <c r="C24" s="242"/>
      <c r="D24" s="364"/>
      <c r="E24" s="365"/>
      <c r="F24" s="366"/>
      <c r="G24" s="350">
        <v>0</v>
      </c>
      <c r="H24" s="351"/>
      <c r="I24" s="351"/>
      <c r="J24" s="352"/>
      <c r="K24" s="15"/>
      <c r="L24" s="15"/>
      <c r="M24" s="15">
        <f t="shared" si="3"/>
        <v>0</v>
      </c>
      <c r="N24" s="12"/>
      <c r="O24" s="13"/>
      <c r="P24" s="13"/>
    </row>
    <row r="25" spans="1:16" ht="13.8" x14ac:dyDescent="0.25">
      <c r="A25" s="242" t="s">
        <v>150</v>
      </c>
      <c r="B25" s="242"/>
      <c r="C25" s="242"/>
      <c r="D25" s="248"/>
      <c r="E25" s="248"/>
      <c r="F25" s="248"/>
      <c r="G25" s="347">
        <v>0</v>
      </c>
      <c r="H25" s="348"/>
      <c r="I25" s="348"/>
      <c r="J25" s="349"/>
      <c r="K25" s="15"/>
      <c r="L25" s="15"/>
      <c r="M25" s="15">
        <f t="shared" si="3"/>
        <v>0</v>
      </c>
      <c r="N25" s="12"/>
      <c r="O25" s="249"/>
      <c r="P25" s="249"/>
    </row>
    <row r="26" spans="1:16" ht="15.6" x14ac:dyDescent="0.3">
      <c r="A26" s="382" t="s">
        <v>107</v>
      </c>
      <c r="B26" s="383"/>
      <c r="C26" s="383"/>
      <c r="D26" s="383"/>
      <c r="E26" s="383"/>
      <c r="F26" s="383"/>
      <c r="G26" s="383"/>
      <c r="H26" s="383"/>
      <c r="I26" s="383"/>
      <c r="J26" s="162">
        <f>SUM(J20:J25)</f>
        <v>0</v>
      </c>
      <c r="K26" s="163"/>
      <c r="L26" s="163"/>
      <c r="M26" s="161">
        <f t="shared" ref="M26:M38" si="4">SUM(K26:L26)</f>
        <v>0</v>
      </c>
      <c r="N26" s="164"/>
      <c r="O26" s="165">
        <f>SUMIF($N20:$N24,"JA",$J20:$J24)</f>
        <v>0</v>
      </c>
      <c r="P26" s="166">
        <f>SUMIF($N20:$N24,"NEEN",$J20:$J24)</f>
        <v>0</v>
      </c>
    </row>
    <row r="27" spans="1:16" ht="13.8" customHeight="1" x14ac:dyDescent="0.25">
      <c r="A27" s="386" t="s">
        <v>151</v>
      </c>
      <c r="B27" s="386"/>
      <c r="C27" s="243"/>
      <c r="D27" s="380"/>
      <c r="E27" s="380"/>
      <c r="F27" s="381"/>
      <c r="G27" s="370">
        <v>0</v>
      </c>
      <c r="H27" s="371"/>
      <c r="I27" s="371"/>
      <c r="J27" s="369"/>
      <c r="K27" s="16"/>
      <c r="L27" s="16"/>
      <c r="M27" s="16">
        <f t="shared" si="4"/>
        <v>0</v>
      </c>
      <c r="N27" s="12"/>
      <c r="O27" s="13"/>
      <c r="P27" s="13"/>
    </row>
    <row r="28" spans="1:16" ht="13.8" customHeight="1" x14ac:dyDescent="0.25">
      <c r="A28" s="373"/>
      <c r="B28" s="373"/>
      <c r="C28" s="243"/>
      <c r="D28" s="372" t="s">
        <v>141</v>
      </c>
      <c r="E28" s="372"/>
      <c r="F28" s="240"/>
      <c r="G28" s="370">
        <v>0</v>
      </c>
      <c r="H28" s="371"/>
      <c r="I28" s="371"/>
      <c r="J28" s="369"/>
      <c r="K28" s="16"/>
      <c r="L28" s="16"/>
      <c r="M28" s="16">
        <f t="shared" si="4"/>
        <v>0</v>
      </c>
      <c r="N28" s="12"/>
      <c r="O28" s="13"/>
      <c r="P28" s="13"/>
    </row>
    <row r="29" spans="1:16" ht="13.8" x14ac:dyDescent="0.25">
      <c r="A29" s="362" t="s">
        <v>128</v>
      </c>
      <c r="B29" s="362"/>
      <c r="C29" s="242"/>
      <c r="D29" s="364"/>
      <c r="E29" s="365"/>
      <c r="F29" s="366"/>
      <c r="G29" s="367">
        <v>0</v>
      </c>
      <c r="H29" s="368"/>
      <c r="I29" s="368"/>
      <c r="J29" s="369"/>
      <c r="K29" s="16"/>
      <c r="L29" s="16"/>
      <c r="M29" s="16">
        <f t="shared" si="4"/>
        <v>0</v>
      </c>
      <c r="N29" s="12"/>
      <c r="O29" s="13"/>
      <c r="P29" s="13"/>
    </row>
    <row r="30" spans="1:16" ht="13.8" x14ac:dyDescent="0.25">
      <c r="A30" s="362" t="s">
        <v>152</v>
      </c>
      <c r="B30" s="362"/>
      <c r="C30" s="242"/>
      <c r="D30" s="364"/>
      <c r="E30" s="365"/>
      <c r="F30" s="366"/>
      <c r="G30" s="367">
        <v>0</v>
      </c>
      <c r="H30" s="368"/>
      <c r="I30" s="368"/>
      <c r="J30" s="369"/>
      <c r="K30" s="16"/>
      <c r="L30" s="16"/>
      <c r="M30" s="16">
        <f t="shared" si="4"/>
        <v>0</v>
      </c>
      <c r="N30" s="12"/>
      <c r="O30" s="13"/>
      <c r="P30" s="13"/>
    </row>
    <row r="31" spans="1:16" ht="13.8" x14ac:dyDescent="0.25">
      <c r="A31" s="362" t="s">
        <v>153</v>
      </c>
      <c r="B31" s="363"/>
      <c r="C31" s="242"/>
      <c r="D31" s="365"/>
      <c r="E31" s="365"/>
      <c r="F31" s="366"/>
      <c r="G31" s="367">
        <v>0</v>
      </c>
      <c r="H31" s="368"/>
      <c r="I31" s="368"/>
      <c r="J31" s="369"/>
      <c r="K31" s="16"/>
      <c r="L31" s="16"/>
      <c r="M31" s="16">
        <f t="shared" si="4"/>
        <v>0</v>
      </c>
      <c r="N31" s="12"/>
      <c r="O31" s="13"/>
      <c r="P31" s="13"/>
    </row>
    <row r="32" spans="1:16" ht="13.8" x14ac:dyDescent="0.25">
      <c r="A32" s="362" t="s">
        <v>154</v>
      </c>
      <c r="B32" s="363"/>
      <c r="C32" s="242"/>
      <c r="D32" s="364"/>
      <c r="E32" s="365"/>
      <c r="F32" s="366"/>
      <c r="G32" s="367">
        <v>0</v>
      </c>
      <c r="H32" s="368"/>
      <c r="I32" s="368"/>
      <c r="J32" s="369"/>
      <c r="K32" s="16"/>
      <c r="L32" s="16"/>
      <c r="M32" s="16">
        <f t="shared" si="4"/>
        <v>0</v>
      </c>
      <c r="N32" s="12"/>
      <c r="O32" s="13"/>
      <c r="P32" s="13"/>
    </row>
    <row r="33" spans="1:16" ht="15.6" x14ac:dyDescent="0.3">
      <c r="A33" s="342" t="s">
        <v>108</v>
      </c>
      <c r="B33" s="343"/>
      <c r="C33" s="343"/>
      <c r="D33" s="343"/>
      <c r="E33" s="343"/>
      <c r="F33" s="343"/>
      <c r="G33" s="343"/>
      <c r="H33" s="343"/>
      <c r="I33" s="343"/>
      <c r="J33" s="169">
        <f>SUM(G27,G32)</f>
        <v>0</v>
      </c>
      <c r="K33" s="169"/>
      <c r="L33" s="169"/>
      <c r="M33" s="170">
        <f t="shared" si="4"/>
        <v>0</v>
      </c>
      <c r="N33" s="171"/>
      <c r="O33" s="171">
        <f>SUMIF($N27:$N32,"JA",$J27:$J32)</f>
        <v>0</v>
      </c>
      <c r="P33" s="172">
        <f>SUMIF($N30:$N32,"NEEN",$J30:$J32)</f>
        <v>0</v>
      </c>
    </row>
    <row r="34" spans="1:16" ht="13.2" x14ac:dyDescent="0.25">
      <c r="A34" s="344" t="s">
        <v>175</v>
      </c>
      <c r="B34" s="345"/>
      <c r="C34" s="345"/>
      <c r="D34" s="345"/>
      <c r="E34" s="345"/>
      <c r="F34" s="345"/>
      <c r="G34" s="345"/>
      <c r="H34" s="345"/>
      <c r="I34" s="346"/>
      <c r="J34" s="233">
        <f>SUM(J19,J26,J33)</f>
        <v>0</v>
      </c>
      <c r="K34" s="233"/>
      <c r="L34" s="233"/>
      <c r="M34" s="233">
        <f t="shared" si="4"/>
        <v>0</v>
      </c>
      <c r="N34" s="233"/>
      <c r="O34" s="233">
        <f>SUM(O19,O26,O33)</f>
        <v>0</v>
      </c>
      <c r="P34" s="233">
        <f>SUM(P19,P26,P33)</f>
        <v>0</v>
      </c>
    </row>
    <row r="35" spans="1:16" ht="13.2" x14ac:dyDescent="0.25">
      <c r="A35" s="353" t="s">
        <v>109</v>
      </c>
      <c r="B35" s="354"/>
      <c r="C35" s="354"/>
      <c r="D35" s="354"/>
      <c r="E35" s="354"/>
      <c r="F35" s="354"/>
      <c r="G35" s="354"/>
      <c r="H35" s="354"/>
      <c r="I35" s="355"/>
      <c r="J35" s="173"/>
      <c r="K35" s="173"/>
      <c r="L35" s="173"/>
      <c r="M35" s="173">
        <f t="shared" si="4"/>
        <v>0</v>
      </c>
      <c r="N35" s="173"/>
      <c r="O35" s="173">
        <f>J35</f>
        <v>0</v>
      </c>
      <c r="P35" s="173">
        <v>0</v>
      </c>
    </row>
    <row r="36" spans="1:16" ht="13.2" x14ac:dyDescent="0.25">
      <c r="A36" s="356" t="s">
        <v>135</v>
      </c>
      <c r="B36" s="357"/>
      <c r="C36" s="357"/>
      <c r="D36" s="357"/>
      <c r="E36" s="357"/>
      <c r="F36" s="357"/>
      <c r="G36" s="357"/>
      <c r="H36" s="357"/>
      <c r="I36" s="358"/>
      <c r="J36" s="174"/>
      <c r="K36" s="174"/>
      <c r="L36" s="174"/>
      <c r="M36" s="174">
        <f t="shared" si="4"/>
        <v>0</v>
      </c>
      <c r="N36" s="174"/>
      <c r="O36" s="174">
        <f>J36</f>
        <v>0</v>
      </c>
      <c r="P36" s="174">
        <v>0</v>
      </c>
    </row>
    <row r="37" spans="1:16" ht="13.2" x14ac:dyDescent="0.25">
      <c r="A37" s="359" t="s">
        <v>110</v>
      </c>
      <c r="B37" s="360"/>
      <c r="C37" s="360"/>
      <c r="D37" s="360"/>
      <c r="E37" s="360"/>
      <c r="F37" s="360"/>
      <c r="G37" s="360"/>
      <c r="H37" s="360"/>
      <c r="I37" s="361"/>
      <c r="J37" s="175"/>
      <c r="K37" s="175"/>
      <c r="L37" s="175"/>
      <c r="M37" s="175">
        <f t="shared" si="4"/>
        <v>0</v>
      </c>
      <c r="N37" s="175"/>
      <c r="O37" s="175">
        <f>J37</f>
        <v>0</v>
      </c>
      <c r="P37" s="175">
        <v>0</v>
      </c>
    </row>
    <row r="38" spans="1:16" ht="13.2" x14ac:dyDescent="0.25">
      <c r="A38" s="339" t="s">
        <v>111</v>
      </c>
      <c r="B38" s="340"/>
      <c r="C38" s="340"/>
      <c r="D38" s="340"/>
      <c r="E38" s="340"/>
      <c r="F38" s="340"/>
      <c r="G38" s="340"/>
      <c r="H38" s="340"/>
      <c r="I38" s="341"/>
      <c r="J38" s="234">
        <f>SUM(J34:J37)</f>
        <v>0</v>
      </c>
      <c r="K38" s="234"/>
      <c r="L38" s="234"/>
      <c r="M38" s="234">
        <f t="shared" si="4"/>
        <v>0</v>
      </c>
      <c r="N38" s="234"/>
      <c r="O38" s="234">
        <f>SUM(O34:O37)</f>
        <v>0</v>
      </c>
      <c r="P38" s="234">
        <f>SUM(P34:P37)</f>
        <v>0</v>
      </c>
    </row>
    <row r="39" spans="1:16" ht="15.6" customHeight="1" x14ac:dyDescent="0.25"/>
    <row r="40" spans="1:16" ht="12.75" customHeight="1" x14ac:dyDescent="0.25"/>
    <row r="41" spans="1:16" ht="0" hidden="1" customHeight="1" x14ac:dyDescent="0.25"/>
  </sheetData>
  <mergeCells count="71">
    <mergeCell ref="D18:F18"/>
    <mergeCell ref="D12:F12"/>
    <mergeCell ref="D13:F13"/>
    <mergeCell ref="D14:F14"/>
    <mergeCell ref="D15:F15"/>
    <mergeCell ref="D16:F16"/>
    <mergeCell ref="A12:B12"/>
    <mergeCell ref="A13:B13"/>
    <mergeCell ref="P4:Q4"/>
    <mergeCell ref="A9:B9"/>
    <mergeCell ref="A10:B10"/>
    <mergeCell ref="A11:B11"/>
    <mergeCell ref="D7:F7"/>
    <mergeCell ref="D8:F8"/>
    <mergeCell ref="D9:F9"/>
    <mergeCell ref="D10:F10"/>
    <mergeCell ref="D11:F11"/>
    <mergeCell ref="A1:Q2"/>
    <mergeCell ref="B4:D4"/>
    <mergeCell ref="A5:J5"/>
    <mergeCell ref="A8:B8"/>
    <mergeCell ref="A7:B7"/>
    <mergeCell ref="G6:J6"/>
    <mergeCell ref="K6:P6"/>
    <mergeCell ref="A14:B14"/>
    <mergeCell ref="A15:B15"/>
    <mergeCell ref="A16:B16"/>
    <mergeCell ref="A31:B31"/>
    <mergeCell ref="A24:B24"/>
    <mergeCell ref="A27:B28"/>
    <mergeCell ref="A17:B17"/>
    <mergeCell ref="A18:B18"/>
    <mergeCell ref="A20:B20"/>
    <mergeCell ref="D20:F20"/>
    <mergeCell ref="A19:H19"/>
    <mergeCell ref="D27:F27"/>
    <mergeCell ref="G27:J27"/>
    <mergeCell ref="D29:F29"/>
    <mergeCell ref="G29:J29"/>
    <mergeCell ref="A29:B29"/>
    <mergeCell ref="A26:I26"/>
    <mergeCell ref="H21:I21"/>
    <mergeCell ref="G22:J22"/>
    <mergeCell ref="H20:I20"/>
    <mergeCell ref="D17:F17"/>
    <mergeCell ref="G28:J28"/>
    <mergeCell ref="D28:E28"/>
    <mergeCell ref="D24:F24"/>
    <mergeCell ref="A21:B21"/>
    <mergeCell ref="D21:F21"/>
    <mergeCell ref="A22:B22"/>
    <mergeCell ref="D22:F22"/>
    <mergeCell ref="A23:B23"/>
    <mergeCell ref="D23:F23"/>
    <mergeCell ref="G25:J25"/>
    <mergeCell ref="A38:I38"/>
    <mergeCell ref="A33:I33"/>
    <mergeCell ref="A34:I34"/>
    <mergeCell ref="G23:J23"/>
    <mergeCell ref="G24:J24"/>
    <mergeCell ref="A35:I35"/>
    <mergeCell ref="A36:I36"/>
    <mergeCell ref="A37:I37"/>
    <mergeCell ref="A32:B32"/>
    <mergeCell ref="D32:F32"/>
    <mergeCell ref="G32:J32"/>
    <mergeCell ref="A30:B30"/>
    <mergeCell ref="D30:F30"/>
    <mergeCell ref="G30:J30"/>
    <mergeCell ref="D31:F31"/>
    <mergeCell ref="G31:J31"/>
  </mergeCells>
  <pageMargins left="0.7" right="0.7" top="0.75" bottom="0.75" header="0.3" footer="0.3"/>
  <pageSetup paperSize="8" fitToHeight="0" orientation="landscape" r:id="rId1"/>
  <ignoredErrors>
    <ignoredError sqref="B4"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E100C613-6CBB-415F-B91F-0886EB09510C}">
            <xm:f>$J$38&lt;&gt;'Financiering Vlaams'!$F$13</xm:f>
            <x14:dxf>
              <fill>
                <patternFill>
                  <bgColor rgb="FFFF0000"/>
                </patternFill>
              </fill>
            </x14:dxf>
          </x14:cfRule>
          <xm:sqref>J38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815B6807-D8BD-4D18-91E7-C54BDFC738AA}">
          <x14:formula1>
            <xm:f>Blad1!$D$1:$D$2</xm:f>
          </x14:formula1>
          <xm:sqref>N8:N18 N20:N25 N27:N32</xm:sqref>
        </x14:dataValidation>
        <x14:dataValidation type="list" allowBlank="1" showInputMessage="1" showErrorMessage="1" xr:uid="{773C4553-8DCF-4347-BB6A-13761B4AA132}">
          <x14:formula1>
            <xm:f>Blad1!$C$1:$C$4</xm:f>
          </x14:formula1>
          <xm:sqref>D8 D10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6F98C-433A-49E6-8569-2FB7F94604D8}">
  <dimension ref="A1:AWL76"/>
  <sheetViews>
    <sheetView zoomScale="70" zoomScaleNormal="70" workbookViewId="0">
      <selection activeCell="B34" sqref="B34:B35"/>
    </sheetView>
  </sheetViews>
  <sheetFormatPr defaultColWidth="0" defaultRowHeight="13.2" customHeight="1" zeroHeight="1" x14ac:dyDescent="0.25"/>
  <cols>
    <col min="1" max="1" width="1.5546875" style="8" customWidth="1"/>
    <col min="2" max="2" width="40.33203125" style="8" bestFit="1" customWidth="1"/>
    <col min="3" max="3" width="78.33203125" style="8" bestFit="1" customWidth="1"/>
    <col min="4" max="4" width="39.88671875" style="8" customWidth="1"/>
    <col min="5" max="5" width="0.88671875" style="17" customWidth="1"/>
    <col min="6" max="6" width="10.88671875" style="8" bestFit="1" customWidth="1"/>
    <col min="7" max="7" width="7.88671875" style="9" bestFit="1" customWidth="1"/>
    <col min="8" max="8" width="9.109375" style="8" bestFit="1" customWidth="1"/>
    <col min="9" max="9" width="15" style="8" bestFit="1" customWidth="1"/>
    <col min="10" max="10" width="1.5546875" style="8" customWidth="1"/>
    <col min="11" max="11" width="15.5546875" style="8" bestFit="1" customWidth="1"/>
    <col min="12" max="12" width="20.44140625" style="8" bestFit="1" customWidth="1"/>
    <col min="13" max="13" width="15" style="8" bestFit="1" customWidth="1"/>
    <col min="14" max="14" width="1" style="17" customWidth="1"/>
    <col min="15" max="69" width="0" style="8" hidden="1" customWidth="1"/>
    <col min="70" max="1286" width="0" style="8" hidden="1"/>
    <col min="1287" max="16384" width="8.88671875" style="8" hidden="1"/>
  </cols>
  <sheetData>
    <row r="1" spans="2:14" ht="23.4" thickBot="1" x14ac:dyDescent="0.3">
      <c r="B1" s="423" t="s">
        <v>112</v>
      </c>
      <c r="C1" s="424"/>
      <c r="D1" s="424"/>
      <c r="E1" s="424"/>
      <c r="F1" s="424"/>
      <c r="G1" s="424"/>
      <c r="H1" s="424"/>
      <c r="I1" s="424"/>
      <c r="J1" s="424"/>
      <c r="K1" s="424"/>
      <c r="L1" s="424"/>
      <c r="M1" s="424"/>
    </row>
    <row r="2" spans="2:14" s="18" customFormat="1" ht="15.6" x14ac:dyDescent="0.3">
      <c r="B2" s="425" t="s">
        <v>113</v>
      </c>
      <c r="C2" s="427" t="s">
        <v>178</v>
      </c>
      <c r="D2" s="425" t="s">
        <v>114</v>
      </c>
      <c r="E2" s="135"/>
      <c r="F2" s="437" t="s">
        <v>98</v>
      </c>
      <c r="G2" s="412" t="s">
        <v>99</v>
      </c>
      <c r="H2" s="412" t="s">
        <v>50</v>
      </c>
      <c r="I2" s="433" t="s">
        <v>115</v>
      </c>
      <c r="J2" s="138"/>
      <c r="K2" s="412" t="s">
        <v>116</v>
      </c>
      <c r="L2" s="412" t="s">
        <v>117</v>
      </c>
      <c r="M2" s="412" t="s">
        <v>118</v>
      </c>
      <c r="N2" s="138"/>
    </row>
    <row r="3" spans="2:14" ht="15.6" thickBot="1" x14ac:dyDescent="0.3">
      <c r="B3" s="426"/>
      <c r="C3" s="428"/>
      <c r="D3" s="426"/>
      <c r="E3" s="19"/>
      <c r="F3" s="438"/>
      <c r="G3" s="413"/>
      <c r="H3" s="413"/>
      <c r="I3" s="434"/>
      <c r="J3" s="17"/>
      <c r="K3" s="413"/>
      <c r="L3" s="413"/>
      <c r="M3" s="413"/>
    </row>
    <row r="4" spans="2:14" ht="15" x14ac:dyDescent="0.25">
      <c r="B4" s="429" t="s">
        <v>179</v>
      </c>
      <c r="C4" s="213" t="s">
        <v>180</v>
      </c>
      <c r="D4" s="214" t="s">
        <v>119</v>
      </c>
      <c r="E4" s="20"/>
      <c r="F4" s="178">
        <v>0</v>
      </c>
      <c r="G4" s="179">
        <v>0</v>
      </c>
      <c r="H4" s="178">
        <v>0</v>
      </c>
      <c r="I4" s="180">
        <v>0</v>
      </c>
      <c r="J4" s="17"/>
      <c r="K4" s="181">
        <v>0</v>
      </c>
      <c r="L4" s="182">
        <v>0</v>
      </c>
      <c r="M4" s="182">
        <f t="shared" ref="M4:M24" si="0">SUM(K4:L4)-H4</f>
        <v>0</v>
      </c>
    </row>
    <row r="5" spans="2:14" ht="15" x14ac:dyDescent="0.25">
      <c r="B5" s="430"/>
      <c r="C5" s="213" t="s">
        <v>181</v>
      </c>
      <c r="D5" s="213" t="s">
        <v>119</v>
      </c>
      <c r="E5" s="20"/>
      <c r="F5" s="183">
        <v>0</v>
      </c>
      <c r="G5" s="184">
        <v>0</v>
      </c>
      <c r="H5" s="183">
        <f t="shared" ref="H5:H32" si="1">F5*G5</f>
        <v>0</v>
      </c>
      <c r="I5" s="185">
        <v>0</v>
      </c>
      <c r="J5" s="17"/>
      <c r="K5" s="181">
        <v>0</v>
      </c>
      <c r="L5" s="182">
        <v>0</v>
      </c>
      <c r="M5" s="186">
        <f t="shared" si="0"/>
        <v>0</v>
      </c>
    </row>
    <row r="6" spans="2:14" ht="15" x14ac:dyDescent="0.25">
      <c r="B6" s="430"/>
      <c r="C6" s="213" t="s">
        <v>182</v>
      </c>
      <c r="D6" s="213" t="s">
        <v>119</v>
      </c>
      <c r="E6" s="20"/>
      <c r="F6" s="183">
        <v>0</v>
      </c>
      <c r="G6" s="184">
        <v>0</v>
      </c>
      <c r="H6" s="183">
        <f t="shared" si="1"/>
        <v>0</v>
      </c>
      <c r="I6" s="185">
        <v>0</v>
      </c>
      <c r="J6" s="17"/>
      <c r="K6" s="181">
        <f>0</f>
        <v>0</v>
      </c>
      <c r="L6" s="182">
        <v>0</v>
      </c>
      <c r="M6" s="186">
        <f t="shared" si="0"/>
        <v>0</v>
      </c>
    </row>
    <row r="7" spans="2:14" ht="15" x14ac:dyDescent="0.25">
      <c r="B7" s="431"/>
      <c r="C7" s="216" t="s">
        <v>106</v>
      </c>
      <c r="D7" s="215" t="s">
        <v>119</v>
      </c>
      <c r="E7" s="20"/>
      <c r="F7" s="187">
        <v>0</v>
      </c>
      <c r="G7" s="188">
        <v>0</v>
      </c>
      <c r="H7" s="189">
        <f t="shared" si="1"/>
        <v>0</v>
      </c>
      <c r="I7" s="190">
        <v>0</v>
      </c>
      <c r="J7" s="17"/>
      <c r="K7" s="191">
        <f>0</f>
        <v>0</v>
      </c>
      <c r="L7" s="192">
        <v>0</v>
      </c>
      <c r="M7" s="193">
        <f t="shared" si="0"/>
        <v>0</v>
      </c>
    </row>
    <row r="8" spans="2:14" ht="15" x14ac:dyDescent="0.25">
      <c r="B8" s="417" t="s">
        <v>183</v>
      </c>
      <c r="C8" s="213" t="s">
        <v>177</v>
      </c>
      <c r="D8" s="214" t="s">
        <v>119</v>
      </c>
      <c r="E8" s="20"/>
      <c r="F8" s="178">
        <v>0</v>
      </c>
      <c r="G8" s="179">
        <v>0</v>
      </c>
      <c r="H8" s="178">
        <f t="shared" si="1"/>
        <v>0</v>
      </c>
      <c r="I8" s="180">
        <v>0</v>
      </c>
      <c r="J8" s="17"/>
      <c r="K8" s="181">
        <f>0</f>
        <v>0</v>
      </c>
      <c r="L8" s="182">
        <v>0</v>
      </c>
      <c r="M8" s="182">
        <f t="shared" si="0"/>
        <v>0</v>
      </c>
    </row>
    <row r="9" spans="2:14" ht="15" x14ac:dyDescent="0.25">
      <c r="B9" s="418"/>
      <c r="C9" s="213" t="s">
        <v>184</v>
      </c>
      <c r="D9" s="213" t="s">
        <v>119</v>
      </c>
      <c r="E9" s="20"/>
      <c r="F9" s="183">
        <v>0</v>
      </c>
      <c r="G9" s="184">
        <v>0</v>
      </c>
      <c r="H9" s="183">
        <f t="shared" si="1"/>
        <v>0</v>
      </c>
      <c r="I9" s="185">
        <v>0</v>
      </c>
      <c r="J9" s="17"/>
      <c r="K9" s="181">
        <f>0</f>
        <v>0</v>
      </c>
      <c r="L9" s="182">
        <v>0</v>
      </c>
      <c r="M9" s="186">
        <f t="shared" si="0"/>
        <v>0</v>
      </c>
    </row>
    <row r="10" spans="2:14" ht="15" x14ac:dyDescent="0.25">
      <c r="B10" s="418"/>
      <c r="C10" s="215" t="s">
        <v>185</v>
      </c>
      <c r="D10" s="215" t="s">
        <v>119</v>
      </c>
      <c r="E10" s="20"/>
      <c r="F10" s="183">
        <v>0</v>
      </c>
      <c r="G10" s="184">
        <v>0</v>
      </c>
      <c r="H10" s="183">
        <f t="shared" si="1"/>
        <v>0</v>
      </c>
      <c r="I10" s="185">
        <v>0</v>
      </c>
      <c r="J10" s="17"/>
      <c r="K10" s="181">
        <f>0</f>
        <v>0</v>
      </c>
      <c r="L10" s="182">
        <v>0</v>
      </c>
      <c r="M10" s="186">
        <f t="shared" si="0"/>
        <v>0</v>
      </c>
    </row>
    <row r="11" spans="2:14" ht="15" x14ac:dyDescent="0.25">
      <c r="B11" s="418"/>
      <c r="C11" s="217" t="s">
        <v>186</v>
      </c>
      <c r="D11" s="215" t="s">
        <v>119</v>
      </c>
      <c r="E11" s="20"/>
      <c r="F11" s="183">
        <v>0</v>
      </c>
      <c r="G11" s="184">
        <v>0</v>
      </c>
      <c r="H11" s="183">
        <f t="shared" si="1"/>
        <v>0</v>
      </c>
      <c r="I11" s="185">
        <v>0</v>
      </c>
      <c r="J11" s="17"/>
      <c r="K11" s="181">
        <f>0</f>
        <v>0</v>
      </c>
      <c r="L11" s="182">
        <v>0</v>
      </c>
      <c r="M11" s="186">
        <f t="shared" si="0"/>
        <v>0</v>
      </c>
    </row>
    <row r="12" spans="2:14" ht="15" x14ac:dyDescent="0.25">
      <c r="B12" s="419"/>
      <c r="C12" s="218" t="s">
        <v>106</v>
      </c>
      <c r="D12" s="219"/>
      <c r="E12" s="20"/>
      <c r="F12" s="187">
        <v>0</v>
      </c>
      <c r="G12" s="188">
        <v>0</v>
      </c>
      <c r="H12" s="189">
        <f t="shared" si="1"/>
        <v>0</v>
      </c>
      <c r="I12" s="190">
        <v>0</v>
      </c>
      <c r="J12" s="17"/>
      <c r="K12" s="191">
        <f>0</f>
        <v>0</v>
      </c>
      <c r="L12" s="192">
        <v>0</v>
      </c>
      <c r="M12" s="193">
        <f t="shared" si="0"/>
        <v>0</v>
      </c>
    </row>
    <row r="13" spans="2:14" ht="15" x14ac:dyDescent="0.25">
      <c r="B13" s="417" t="s">
        <v>187</v>
      </c>
      <c r="C13" s="213" t="s">
        <v>188</v>
      </c>
      <c r="D13" s="213" t="s">
        <v>119</v>
      </c>
      <c r="E13" s="20"/>
      <c r="F13" s="178">
        <v>0</v>
      </c>
      <c r="G13" s="179">
        <v>0</v>
      </c>
      <c r="H13" s="178">
        <f t="shared" si="1"/>
        <v>0</v>
      </c>
      <c r="I13" s="180">
        <v>0</v>
      </c>
      <c r="J13" s="17"/>
      <c r="K13" s="181">
        <f>0</f>
        <v>0</v>
      </c>
      <c r="L13" s="182">
        <v>0</v>
      </c>
      <c r="M13" s="182">
        <f t="shared" si="0"/>
        <v>0</v>
      </c>
    </row>
    <row r="14" spans="2:14" ht="15" x14ac:dyDescent="0.25">
      <c r="B14" s="418"/>
      <c r="C14" s="213" t="s">
        <v>189</v>
      </c>
      <c r="D14" s="215" t="s">
        <v>119</v>
      </c>
      <c r="E14" s="20"/>
      <c r="F14" s="183">
        <v>0</v>
      </c>
      <c r="G14" s="184">
        <v>0</v>
      </c>
      <c r="H14" s="183">
        <f t="shared" si="1"/>
        <v>0</v>
      </c>
      <c r="I14" s="185">
        <v>0</v>
      </c>
      <c r="J14" s="17"/>
      <c r="K14" s="181">
        <f>0</f>
        <v>0</v>
      </c>
      <c r="L14" s="182">
        <v>0</v>
      </c>
      <c r="M14" s="186">
        <f t="shared" si="0"/>
        <v>0</v>
      </c>
    </row>
    <row r="15" spans="2:14" ht="15" x14ac:dyDescent="0.25">
      <c r="B15" s="418"/>
      <c r="C15" s="213" t="s">
        <v>190</v>
      </c>
      <c r="D15" s="215" t="s">
        <v>119</v>
      </c>
      <c r="E15" s="20"/>
      <c r="F15" s="183">
        <v>0</v>
      </c>
      <c r="G15" s="184">
        <v>0</v>
      </c>
      <c r="H15" s="183">
        <f t="shared" si="1"/>
        <v>0</v>
      </c>
      <c r="I15" s="185">
        <v>0</v>
      </c>
      <c r="J15" s="17"/>
      <c r="K15" s="181">
        <f>0</f>
        <v>0</v>
      </c>
      <c r="L15" s="182">
        <v>0</v>
      </c>
      <c r="M15" s="186">
        <f t="shared" si="0"/>
        <v>0</v>
      </c>
    </row>
    <row r="16" spans="2:14" ht="15" x14ac:dyDescent="0.25">
      <c r="B16" s="418"/>
      <c r="C16" s="213" t="s">
        <v>191</v>
      </c>
      <c r="D16" s="215" t="s">
        <v>119</v>
      </c>
      <c r="E16" s="20"/>
      <c r="F16" s="183">
        <v>0</v>
      </c>
      <c r="G16" s="184">
        <v>0</v>
      </c>
      <c r="H16" s="183">
        <f t="shared" si="1"/>
        <v>0</v>
      </c>
      <c r="I16" s="185">
        <v>0</v>
      </c>
      <c r="J16" s="17"/>
      <c r="K16" s="181">
        <f>0</f>
        <v>0</v>
      </c>
      <c r="L16" s="182">
        <v>0</v>
      </c>
      <c r="M16" s="186">
        <f t="shared" si="0"/>
        <v>0</v>
      </c>
    </row>
    <row r="17" spans="2:13" ht="15" x14ac:dyDescent="0.25">
      <c r="B17" s="418"/>
      <c r="C17" s="213" t="s">
        <v>192</v>
      </c>
      <c r="D17" s="215" t="s">
        <v>119</v>
      </c>
      <c r="E17" s="20"/>
      <c r="F17" s="183">
        <v>0</v>
      </c>
      <c r="G17" s="184">
        <v>0</v>
      </c>
      <c r="H17" s="183">
        <f t="shared" si="1"/>
        <v>0</v>
      </c>
      <c r="I17" s="185">
        <v>0</v>
      </c>
      <c r="J17" s="17"/>
      <c r="K17" s="181">
        <f>0</f>
        <v>0</v>
      </c>
      <c r="L17" s="182">
        <v>0</v>
      </c>
      <c r="M17" s="186">
        <f t="shared" si="0"/>
        <v>0</v>
      </c>
    </row>
    <row r="18" spans="2:13" ht="15" x14ac:dyDescent="0.25">
      <c r="B18" s="419"/>
      <c r="C18" s="216" t="s">
        <v>106</v>
      </c>
      <c r="D18" s="216"/>
      <c r="E18" s="20"/>
      <c r="F18" s="187">
        <v>0</v>
      </c>
      <c r="G18" s="188">
        <v>0</v>
      </c>
      <c r="H18" s="189">
        <f t="shared" si="1"/>
        <v>0</v>
      </c>
      <c r="I18" s="190">
        <v>0</v>
      </c>
      <c r="J18" s="17"/>
      <c r="K18" s="191">
        <f>0</f>
        <v>0</v>
      </c>
      <c r="L18" s="192">
        <v>0</v>
      </c>
      <c r="M18" s="193">
        <f t="shared" si="0"/>
        <v>0</v>
      </c>
    </row>
    <row r="19" spans="2:13" ht="15" x14ac:dyDescent="0.25">
      <c r="B19" s="417" t="s">
        <v>193</v>
      </c>
      <c r="C19" s="220" t="s">
        <v>194</v>
      </c>
      <c r="D19" s="500" t="s">
        <v>119</v>
      </c>
      <c r="E19" s="20"/>
      <c r="F19" s="178">
        <v>0</v>
      </c>
      <c r="G19" s="179">
        <v>0</v>
      </c>
      <c r="H19" s="178">
        <f t="shared" si="1"/>
        <v>0</v>
      </c>
      <c r="I19" s="180">
        <v>0</v>
      </c>
      <c r="J19" s="17"/>
      <c r="K19" s="181">
        <f>0</f>
        <v>0</v>
      </c>
      <c r="L19" s="182">
        <v>0</v>
      </c>
      <c r="M19" s="182">
        <f t="shared" si="0"/>
        <v>0</v>
      </c>
    </row>
    <row r="20" spans="2:13" ht="15" x14ac:dyDescent="0.25">
      <c r="B20" s="418"/>
      <c r="C20" s="213" t="s">
        <v>195</v>
      </c>
      <c r="D20" s="215" t="s">
        <v>119</v>
      </c>
      <c r="E20" s="20"/>
      <c r="F20" s="178">
        <v>0</v>
      </c>
      <c r="G20" s="179">
        <v>0</v>
      </c>
      <c r="H20" s="178">
        <f t="shared" si="1"/>
        <v>0</v>
      </c>
      <c r="I20" s="180">
        <v>0</v>
      </c>
      <c r="J20" s="17"/>
      <c r="K20" s="181">
        <f>0</f>
        <v>0</v>
      </c>
      <c r="L20" s="182">
        <v>0</v>
      </c>
      <c r="M20" s="182">
        <f t="shared" ref="M20:M22" si="2">SUM(K20:L20)-H20</f>
        <v>0</v>
      </c>
    </row>
    <row r="21" spans="2:13" ht="15" x14ac:dyDescent="0.25">
      <c r="B21" s="418"/>
      <c r="C21" s="213" t="s">
        <v>196</v>
      </c>
      <c r="D21" s="215" t="s">
        <v>119</v>
      </c>
      <c r="E21" s="20"/>
      <c r="F21" s="178">
        <v>0</v>
      </c>
      <c r="G21" s="179">
        <v>0</v>
      </c>
      <c r="H21" s="178">
        <f t="shared" si="1"/>
        <v>0</v>
      </c>
      <c r="I21" s="180">
        <v>0</v>
      </c>
      <c r="J21" s="17"/>
      <c r="K21" s="181">
        <f>0</f>
        <v>0</v>
      </c>
      <c r="L21" s="182">
        <v>0</v>
      </c>
      <c r="M21" s="182">
        <f t="shared" si="2"/>
        <v>0</v>
      </c>
    </row>
    <row r="22" spans="2:13" ht="15" x14ac:dyDescent="0.25">
      <c r="B22" s="418"/>
      <c r="C22" s="213" t="s">
        <v>197</v>
      </c>
      <c r="D22" s="225" t="s">
        <v>119</v>
      </c>
      <c r="E22" s="20"/>
      <c r="F22" s="178">
        <v>0</v>
      </c>
      <c r="G22" s="179">
        <v>0</v>
      </c>
      <c r="H22" s="178">
        <f t="shared" si="1"/>
        <v>0</v>
      </c>
      <c r="I22" s="180">
        <v>0</v>
      </c>
      <c r="J22" s="17"/>
      <c r="K22" s="181">
        <f>0</f>
        <v>0</v>
      </c>
      <c r="L22" s="182">
        <v>0</v>
      </c>
      <c r="M22" s="182">
        <f t="shared" si="2"/>
        <v>0</v>
      </c>
    </row>
    <row r="23" spans="2:13" ht="15" x14ac:dyDescent="0.25">
      <c r="B23" s="419"/>
      <c r="C23" s="216" t="s">
        <v>106</v>
      </c>
      <c r="D23" s="215"/>
      <c r="E23" s="20"/>
      <c r="F23" s="187">
        <v>0</v>
      </c>
      <c r="G23" s="188">
        <v>0</v>
      </c>
      <c r="H23" s="189">
        <f t="shared" si="1"/>
        <v>0</v>
      </c>
      <c r="I23" s="190">
        <v>0</v>
      </c>
      <c r="J23" s="17"/>
      <c r="K23" s="191">
        <f>0</f>
        <v>0</v>
      </c>
      <c r="L23" s="192">
        <v>0</v>
      </c>
      <c r="M23" s="193">
        <f t="shared" si="0"/>
        <v>0</v>
      </c>
    </row>
    <row r="24" spans="2:13" ht="15" x14ac:dyDescent="0.25">
      <c r="B24" s="417" t="s">
        <v>198</v>
      </c>
      <c r="C24" s="221" t="s">
        <v>206</v>
      </c>
      <c r="D24" s="214" t="s">
        <v>119</v>
      </c>
      <c r="E24" s="20"/>
      <c r="F24" s="178">
        <v>0</v>
      </c>
      <c r="G24" s="179">
        <v>0</v>
      </c>
      <c r="H24" s="178">
        <f>F24*G24</f>
        <v>0</v>
      </c>
      <c r="I24" s="180">
        <v>0</v>
      </c>
      <c r="J24" s="17"/>
      <c r="K24" s="181">
        <f>0</f>
        <v>0</v>
      </c>
      <c r="L24" s="182">
        <v>0</v>
      </c>
      <c r="M24" s="182">
        <f t="shared" si="0"/>
        <v>0</v>
      </c>
    </row>
    <row r="25" spans="2:13" ht="15" x14ac:dyDescent="0.25">
      <c r="B25" s="418"/>
      <c r="C25" s="213" t="s">
        <v>199</v>
      </c>
      <c r="D25" s="214" t="s">
        <v>119</v>
      </c>
      <c r="E25" s="20"/>
      <c r="F25" s="178">
        <v>0</v>
      </c>
      <c r="G25" s="179">
        <v>0</v>
      </c>
      <c r="H25" s="178">
        <f t="shared" ref="H25:H28" si="3">F25*G25</f>
        <v>0</v>
      </c>
      <c r="I25" s="180">
        <v>0</v>
      </c>
      <c r="J25" s="17"/>
      <c r="K25" s="181">
        <f>0</f>
        <v>0</v>
      </c>
      <c r="L25" s="182">
        <v>0</v>
      </c>
      <c r="M25" s="182">
        <f t="shared" ref="M25:M44" si="4">SUM(K25:L25)-H25</f>
        <v>0</v>
      </c>
    </row>
    <row r="26" spans="2:13" ht="15" x14ac:dyDescent="0.25">
      <c r="B26" s="418"/>
      <c r="C26" s="213" t="s">
        <v>200</v>
      </c>
      <c r="D26" s="214" t="s">
        <v>119</v>
      </c>
      <c r="E26" s="20"/>
      <c r="F26" s="178">
        <v>0</v>
      </c>
      <c r="G26" s="179">
        <v>0</v>
      </c>
      <c r="H26" s="178">
        <f t="shared" si="3"/>
        <v>0</v>
      </c>
      <c r="I26" s="180">
        <v>0</v>
      </c>
      <c r="J26" s="17"/>
      <c r="K26" s="181">
        <f>0</f>
        <v>0</v>
      </c>
      <c r="L26" s="182">
        <v>0</v>
      </c>
      <c r="M26" s="182">
        <f t="shared" si="4"/>
        <v>0</v>
      </c>
    </row>
    <row r="27" spans="2:13" ht="15" x14ac:dyDescent="0.25">
      <c r="B27" s="418"/>
      <c r="C27" s="213" t="s">
        <v>201</v>
      </c>
      <c r="D27" s="214" t="s">
        <v>119</v>
      </c>
      <c r="E27" s="20"/>
      <c r="F27" s="178">
        <v>0</v>
      </c>
      <c r="G27" s="179">
        <v>0</v>
      </c>
      <c r="H27" s="178">
        <f t="shared" si="3"/>
        <v>0</v>
      </c>
      <c r="I27" s="180">
        <v>0</v>
      </c>
      <c r="J27" s="17"/>
      <c r="K27" s="181">
        <f>0</f>
        <v>0</v>
      </c>
      <c r="L27" s="182">
        <v>0</v>
      </c>
      <c r="M27" s="182">
        <f t="shared" si="4"/>
        <v>0</v>
      </c>
    </row>
    <row r="28" spans="2:13" ht="15" x14ac:dyDescent="0.25">
      <c r="B28" s="419"/>
      <c r="C28" s="216" t="s">
        <v>106</v>
      </c>
      <c r="D28" s="215"/>
      <c r="E28" s="20"/>
      <c r="F28" s="178">
        <v>0</v>
      </c>
      <c r="G28" s="179">
        <v>0</v>
      </c>
      <c r="H28" s="178">
        <f t="shared" si="3"/>
        <v>0</v>
      </c>
      <c r="I28" s="180">
        <v>0</v>
      </c>
      <c r="J28" s="17"/>
      <c r="K28" s="181">
        <f>0</f>
        <v>0</v>
      </c>
      <c r="L28" s="182">
        <v>0</v>
      </c>
      <c r="M28" s="182">
        <f t="shared" si="4"/>
        <v>0</v>
      </c>
    </row>
    <row r="29" spans="2:13" ht="15" x14ac:dyDescent="0.25">
      <c r="B29" s="417" t="s">
        <v>120</v>
      </c>
      <c r="C29" s="213" t="s">
        <v>106</v>
      </c>
      <c r="D29" s="214" t="s">
        <v>119</v>
      </c>
      <c r="E29" s="20"/>
      <c r="F29" s="178">
        <v>0</v>
      </c>
      <c r="G29" s="179">
        <v>0</v>
      </c>
      <c r="H29" s="178">
        <f t="shared" si="1"/>
        <v>0</v>
      </c>
      <c r="I29" s="180">
        <v>0</v>
      </c>
      <c r="J29" s="17"/>
      <c r="K29" s="181">
        <f>0</f>
        <v>0</v>
      </c>
      <c r="L29" s="182">
        <v>0</v>
      </c>
      <c r="M29" s="182">
        <f t="shared" si="4"/>
        <v>0</v>
      </c>
    </row>
    <row r="30" spans="2:13" ht="15" x14ac:dyDescent="0.25">
      <c r="B30" s="418"/>
      <c r="C30" s="215" t="s">
        <v>106</v>
      </c>
      <c r="D30" s="215" t="s">
        <v>119</v>
      </c>
      <c r="E30" s="20"/>
      <c r="F30" s="183">
        <v>0</v>
      </c>
      <c r="G30" s="184">
        <v>0</v>
      </c>
      <c r="H30" s="183">
        <f t="shared" si="1"/>
        <v>0</v>
      </c>
      <c r="I30" s="185">
        <v>0</v>
      </c>
      <c r="J30" s="17"/>
      <c r="K30" s="181">
        <f>0</f>
        <v>0</v>
      </c>
      <c r="L30" s="182">
        <v>0</v>
      </c>
      <c r="M30" s="186">
        <f t="shared" si="4"/>
        <v>0</v>
      </c>
    </row>
    <row r="31" spans="2:13" ht="15" x14ac:dyDescent="0.25">
      <c r="B31" s="418"/>
      <c r="C31" s="215" t="s">
        <v>106</v>
      </c>
      <c r="D31" s="215" t="s">
        <v>119</v>
      </c>
      <c r="E31" s="20"/>
      <c r="F31" s="183">
        <v>0</v>
      </c>
      <c r="G31" s="184">
        <v>0</v>
      </c>
      <c r="H31" s="183">
        <f t="shared" si="1"/>
        <v>0</v>
      </c>
      <c r="I31" s="185">
        <v>0</v>
      </c>
      <c r="J31" s="17"/>
      <c r="K31" s="181">
        <f>0</f>
        <v>0</v>
      </c>
      <c r="L31" s="182">
        <v>0</v>
      </c>
      <c r="M31" s="186">
        <f t="shared" si="4"/>
        <v>0</v>
      </c>
    </row>
    <row r="32" spans="2:13" ht="15" x14ac:dyDescent="0.25">
      <c r="B32" s="419"/>
      <c r="C32" s="216"/>
      <c r="D32" s="219"/>
      <c r="E32" s="20"/>
      <c r="F32" s="183">
        <v>0</v>
      </c>
      <c r="G32" s="184">
        <v>0</v>
      </c>
      <c r="H32" s="183">
        <f t="shared" si="1"/>
        <v>0</v>
      </c>
      <c r="I32" s="185">
        <v>0</v>
      </c>
      <c r="J32" s="17"/>
      <c r="K32" s="181">
        <f>0</f>
        <v>0</v>
      </c>
      <c r="L32" s="182">
        <v>0</v>
      </c>
      <c r="M32" s="186">
        <f t="shared" si="4"/>
        <v>0</v>
      </c>
    </row>
    <row r="33" spans="1:13" ht="15" x14ac:dyDescent="0.25">
      <c r="B33" s="222" t="s">
        <v>121</v>
      </c>
      <c r="C33" s="223"/>
      <c r="D33" s="224"/>
      <c r="E33" s="21"/>
      <c r="F33" s="194">
        <f>SUM(F4:F32)</f>
        <v>0</v>
      </c>
      <c r="G33" s="195">
        <v>0</v>
      </c>
      <c r="H33" s="194">
        <f>SUM(H4:H32)</f>
        <v>0</v>
      </c>
      <c r="I33" s="196">
        <f>SUM(I4:I32)</f>
        <v>0</v>
      </c>
      <c r="J33" s="17"/>
      <c r="K33" s="196">
        <f>0</f>
        <v>0</v>
      </c>
      <c r="L33" s="197">
        <v>0</v>
      </c>
      <c r="M33" s="198">
        <f t="shared" si="4"/>
        <v>0</v>
      </c>
    </row>
    <row r="34" spans="1:13" ht="15" x14ac:dyDescent="0.25">
      <c r="B34" s="417" t="s">
        <v>122</v>
      </c>
      <c r="C34" s="213"/>
      <c r="D34" s="225" t="s">
        <v>106</v>
      </c>
      <c r="E34" s="20"/>
      <c r="F34" s="199">
        <v>0</v>
      </c>
      <c r="G34" s="200">
        <v>0</v>
      </c>
      <c r="H34" s="199">
        <f>F34*G34/3</f>
        <v>0</v>
      </c>
      <c r="I34" s="201">
        <v>0</v>
      </c>
      <c r="J34" s="17"/>
      <c r="K34" s="202">
        <f>0</f>
        <v>0</v>
      </c>
      <c r="L34" s="203">
        <v>0</v>
      </c>
      <c r="M34" s="204">
        <f t="shared" si="4"/>
        <v>0</v>
      </c>
    </row>
    <row r="35" spans="1:13" ht="15" x14ac:dyDescent="0.25">
      <c r="B35" s="419"/>
      <c r="C35" s="216" t="s">
        <v>106</v>
      </c>
      <c r="D35" s="219" t="s">
        <v>106</v>
      </c>
      <c r="E35" s="20"/>
      <c r="F35" s="189">
        <v>0</v>
      </c>
      <c r="G35" s="184">
        <v>0</v>
      </c>
      <c r="H35" s="183">
        <f t="shared" ref="H35:H37" si="5">F35*G35</f>
        <v>0</v>
      </c>
      <c r="I35" s="185">
        <v>0</v>
      </c>
      <c r="J35" s="17"/>
      <c r="K35" s="181">
        <f>0</f>
        <v>0</v>
      </c>
      <c r="L35" s="182">
        <v>0</v>
      </c>
      <c r="M35" s="186">
        <f t="shared" si="4"/>
        <v>0</v>
      </c>
    </row>
    <row r="36" spans="1:13" ht="15" x14ac:dyDescent="0.25">
      <c r="B36" s="418" t="s">
        <v>123</v>
      </c>
      <c r="C36" s="215" t="s">
        <v>124</v>
      </c>
      <c r="D36" s="215" t="s">
        <v>106</v>
      </c>
      <c r="E36" s="20"/>
      <c r="F36" s="183">
        <v>0</v>
      </c>
      <c r="G36" s="184">
        <v>0</v>
      </c>
      <c r="H36" s="183">
        <f t="shared" si="5"/>
        <v>0</v>
      </c>
      <c r="I36" s="185">
        <v>0</v>
      </c>
      <c r="J36" s="17"/>
      <c r="K36" s="181">
        <f>0</f>
        <v>0</v>
      </c>
      <c r="L36" s="182">
        <v>0</v>
      </c>
      <c r="M36" s="186">
        <f t="shared" si="4"/>
        <v>0</v>
      </c>
    </row>
    <row r="37" spans="1:13" ht="15" x14ac:dyDescent="0.25">
      <c r="B37" s="419"/>
      <c r="C37" s="216" t="s">
        <v>106</v>
      </c>
      <c r="D37" s="216" t="s">
        <v>106</v>
      </c>
      <c r="E37" s="20"/>
      <c r="F37" s="189">
        <v>0</v>
      </c>
      <c r="G37" s="188">
        <v>0</v>
      </c>
      <c r="H37" s="189">
        <f t="shared" si="5"/>
        <v>0</v>
      </c>
      <c r="I37" s="190">
        <v>0</v>
      </c>
      <c r="J37" s="17"/>
      <c r="K37" s="191">
        <f>0</f>
        <v>0</v>
      </c>
      <c r="L37" s="192">
        <v>0</v>
      </c>
      <c r="M37" s="193">
        <f t="shared" si="4"/>
        <v>0</v>
      </c>
    </row>
    <row r="38" spans="1:13" ht="15" x14ac:dyDescent="0.25">
      <c r="B38" s="226" t="s">
        <v>202</v>
      </c>
      <c r="C38" s="216"/>
      <c r="D38" s="227" t="s">
        <v>106</v>
      </c>
      <c r="E38" s="20"/>
      <c r="F38" s="183">
        <v>0</v>
      </c>
      <c r="G38" s="184"/>
      <c r="H38" s="183"/>
      <c r="I38" s="185"/>
      <c r="J38" s="17"/>
      <c r="K38" s="181">
        <f>0</f>
        <v>0</v>
      </c>
      <c r="L38" s="182">
        <v>0</v>
      </c>
      <c r="M38" s="186">
        <f t="shared" si="4"/>
        <v>0</v>
      </c>
    </row>
    <row r="39" spans="1:13" ht="15" x14ac:dyDescent="0.25">
      <c r="B39" s="228" t="s">
        <v>106</v>
      </c>
      <c r="C39" s="229"/>
      <c r="D39" s="227" t="s">
        <v>106</v>
      </c>
      <c r="E39" s="20"/>
      <c r="F39" s="183">
        <v>0</v>
      </c>
      <c r="G39" s="184"/>
      <c r="H39" s="183"/>
      <c r="I39" s="185"/>
      <c r="J39" s="17"/>
      <c r="K39" s="181">
        <f>0</f>
        <v>0</v>
      </c>
      <c r="L39" s="182">
        <v>0</v>
      </c>
      <c r="M39" s="186">
        <f t="shared" si="4"/>
        <v>0</v>
      </c>
    </row>
    <row r="40" spans="1:13" ht="15" x14ac:dyDescent="0.25">
      <c r="B40" s="222" t="s">
        <v>107</v>
      </c>
      <c r="C40" s="223"/>
      <c r="D40" s="224"/>
      <c r="E40" s="21"/>
      <c r="F40" s="205">
        <f>SUM(H34:H37)+F38+F39</f>
        <v>0</v>
      </c>
      <c r="G40" s="206"/>
      <c r="H40" s="206"/>
      <c r="I40" s="207"/>
      <c r="J40" s="17"/>
      <c r="K40" s="196">
        <f>0</f>
        <v>0</v>
      </c>
      <c r="L40" s="197">
        <v>0</v>
      </c>
      <c r="M40" s="198">
        <f t="shared" si="4"/>
        <v>0</v>
      </c>
    </row>
    <row r="41" spans="1:13" x14ac:dyDescent="0.25">
      <c r="B41" s="501" t="s">
        <v>127</v>
      </c>
      <c r="C41" s="216"/>
      <c r="D41" s="227" t="s">
        <v>106</v>
      </c>
      <c r="E41" s="136"/>
      <c r="F41" s="414">
        <v>0</v>
      </c>
      <c r="G41" s="415"/>
      <c r="H41" s="415"/>
      <c r="I41" s="416"/>
      <c r="J41" s="17"/>
      <c r="K41" s="208">
        <f>0</f>
        <v>0</v>
      </c>
      <c r="L41" s="209">
        <v>0</v>
      </c>
      <c r="M41" s="209">
        <f>SUM(K41:L41)-H41</f>
        <v>0</v>
      </c>
    </row>
    <row r="42" spans="1:13" x14ac:dyDescent="0.25">
      <c r="B42" s="501" t="s">
        <v>128</v>
      </c>
      <c r="C42" s="216"/>
      <c r="D42" s="229" t="s">
        <v>106</v>
      </c>
      <c r="E42" s="136"/>
      <c r="F42" s="414">
        <v>0</v>
      </c>
      <c r="G42" s="415"/>
      <c r="H42" s="415"/>
      <c r="I42" s="416"/>
      <c r="J42" s="17"/>
      <c r="K42" s="208">
        <f>0</f>
        <v>0</v>
      </c>
      <c r="L42" s="209">
        <v>0</v>
      </c>
      <c r="M42" s="209">
        <f>SUM(K42:L42)-H42</f>
        <v>0</v>
      </c>
    </row>
    <row r="43" spans="1:13" ht="15" x14ac:dyDescent="0.25">
      <c r="A43" s="502"/>
      <c r="B43" s="503" t="s">
        <v>125</v>
      </c>
      <c r="C43" s="229"/>
      <c r="D43" s="229" t="s">
        <v>106</v>
      </c>
      <c r="E43" s="21"/>
      <c r="F43" s="414">
        <v>0</v>
      </c>
      <c r="G43" s="415"/>
      <c r="H43" s="415"/>
      <c r="I43" s="416"/>
      <c r="J43" s="17"/>
      <c r="K43" s="191">
        <f>0</f>
        <v>0</v>
      </c>
      <c r="L43" s="192">
        <v>0</v>
      </c>
      <c r="M43" s="192">
        <f t="shared" si="4"/>
        <v>0</v>
      </c>
    </row>
    <row r="44" spans="1:13" ht="15" x14ac:dyDescent="0.25">
      <c r="B44" s="501" t="s">
        <v>126</v>
      </c>
      <c r="C44" s="229"/>
      <c r="D44" s="229" t="s">
        <v>106</v>
      </c>
      <c r="E44" s="21"/>
      <c r="F44" s="414">
        <v>0</v>
      </c>
      <c r="G44" s="415"/>
      <c r="H44" s="415"/>
      <c r="I44" s="416"/>
      <c r="J44" s="17"/>
      <c r="K44" s="208">
        <f>0</f>
        <v>0</v>
      </c>
      <c r="L44" s="209">
        <v>0</v>
      </c>
      <c r="M44" s="209">
        <f t="shared" si="4"/>
        <v>0</v>
      </c>
    </row>
    <row r="45" spans="1:13" ht="15" x14ac:dyDescent="0.25">
      <c r="B45" s="230" t="s">
        <v>106</v>
      </c>
      <c r="C45" s="229"/>
      <c r="D45" s="229" t="s">
        <v>106</v>
      </c>
      <c r="E45" s="20"/>
      <c r="F45" s="414">
        <v>0</v>
      </c>
      <c r="G45" s="415"/>
      <c r="H45" s="415"/>
      <c r="I45" s="416"/>
      <c r="J45" s="17"/>
      <c r="K45" s="191">
        <f>0</f>
        <v>0</v>
      </c>
      <c r="L45" s="192">
        <v>0</v>
      </c>
      <c r="M45" s="192">
        <f t="shared" ref="M45:M46" si="6">SUM(K45:L45)-H45</f>
        <v>0</v>
      </c>
    </row>
    <row r="46" spans="1:13" x14ac:dyDescent="0.25">
      <c r="B46" s="228" t="s">
        <v>106</v>
      </c>
      <c r="C46" s="227"/>
      <c r="D46" s="231" t="s">
        <v>106</v>
      </c>
      <c r="E46" s="136"/>
      <c r="F46" s="414">
        <v>0</v>
      </c>
      <c r="G46" s="415"/>
      <c r="H46" s="415"/>
      <c r="I46" s="416"/>
      <c r="J46" s="17"/>
      <c r="K46" s="210">
        <f>0</f>
        <v>0</v>
      </c>
      <c r="L46" s="211">
        <v>0</v>
      </c>
      <c r="M46" s="212">
        <f t="shared" si="6"/>
        <v>0</v>
      </c>
    </row>
    <row r="47" spans="1:13" ht="15.6" x14ac:dyDescent="0.3">
      <c r="B47" s="131" t="s">
        <v>108</v>
      </c>
      <c r="C47" s="132"/>
      <c r="D47" s="133"/>
      <c r="E47" s="137"/>
      <c r="F47" s="206">
        <f>SUM(F43:F46)</f>
        <v>0</v>
      </c>
      <c r="G47" s="206"/>
      <c r="H47" s="206"/>
      <c r="I47" s="207"/>
      <c r="J47" s="17"/>
      <c r="K47" s="196">
        <f>SUM(K43:K46)</f>
        <v>0</v>
      </c>
      <c r="L47" s="197">
        <v>0</v>
      </c>
      <c r="M47" s="198">
        <f>SUM(M43:M46)</f>
        <v>0</v>
      </c>
    </row>
    <row r="48" spans="1:13" x14ac:dyDescent="0.25">
      <c r="B48" s="406" t="s">
        <v>175</v>
      </c>
      <c r="C48" s="407"/>
      <c r="D48" s="408"/>
      <c r="E48" s="235"/>
      <c r="F48" s="435">
        <v>0</v>
      </c>
      <c r="G48" s="436"/>
      <c r="H48" s="436"/>
      <c r="I48" s="436"/>
      <c r="J48" s="436"/>
      <c r="K48" s="436"/>
      <c r="L48" s="436"/>
      <c r="M48" s="436"/>
    </row>
    <row r="49" spans="1:16" x14ac:dyDescent="0.25">
      <c r="B49" s="409" t="s">
        <v>109</v>
      </c>
      <c r="C49" s="410"/>
      <c r="D49" s="411"/>
      <c r="E49" s="136"/>
      <c r="F49" s="176">
        <v>0</v>
      </c>
      <c r="G49" s="177"/>
      <c r="H49" s="177"/>
      <c r="I49" s="177"/>
      <c r="J49" s="177"/>
      <c r="K49" s="177"/>
      <c r="L49" s="177"/>
      <c r="M49" s="177"/>
    </row>
    <row r="50" spans="1:16" x14ac:dyDescent="0.25">
      <c r="B50" s="409" t="s">
        <v>203</v>
      </c>
      <c r="C50" s="410"/>
      <c r="D50" s="411"/>
      <c r="E50" s="136"/>
      <c r="F50" s="176">
        <v>0</v>
      </c>
      <c r="G50" s="177"/>
      <c r="H50" s="177"/>
      <c r="I50" s="177"/>
      <c r="J50" s="177"/>
      <c r="K50" s="177"/>
      <c r="L50" s="177"/>
      <c r="M50" s="177"/>
    </row>
    <row r="51" spans="1:16" x14ac:dyDescent="0.25">
      <c r="B51" s="409" t="s">
        <v>204</v>
      </c>
      <c r="C51" s="410"/>
      <c r="D51" s="411"/>
      <c r="E51" s="136"/>
      <c r="F51" s="176">
        <v>0</v>
      </c>
      <c r="G51" s="177"/>
      <c r="H51" s="177"/>
      <c r="I51" s="177"/>
      <c r="J51" s="177"/>
      <c r="K51" s="177"/>
      <c r="L51" s="177"/>
      <c r="M51" s="177"/>
    </row>
    <row r="52" spans="1:16" x14ac:dyDescent="0.25">
      <c r="A52" s="502"/>
      <c r="B52" s="504" t="s">
        <v>205</v>
      </c>
      <c r="C52" s="432"/>
      <c r="D52" s="505"/>
      <c r="E52" s="506"/>
      <c r="F52" s="507">
        <f>SUM(F48:M51)</f>
        <v>0</v>
      </c>
      <c r="G52" s="236"/>
      <c r="H52" s="236"/>
      <c r="I52" s="236"/>
      <c r="J52" s="236"/>
      <c r="K52" s="236"/>
      <c r="L52" s="236"/>
      <c r="M52" s="236"/>
    </row>
    <row r="53" spans="1:16" ht="1.2" customHeight="1" x14ac:dyDescent="0.25">
      <c r="B53" s="420"/>
      <c r="C53" s="421"/>
      <c r="D53" s="421"/>
      <c r="E53" s="421"/>
      <c r="F53" s="421"/>
      <c r="G53" s="421"/>
      <c r="H53" s="421"/>
      <c r="I53" s="421"/>
      <c r="J53" s="421"/>
      <c r="K53" s="421"/>
      <c r="L53" s="421"/>
      <c r="M53" s="421"/>
      <c r="N53" s="421"/>
      <c r="O53" s="421"/>
      <c r="P53" s="422"/>
    </row>
    <row r="54" spans="1:16" hidden="1" x14ac:dyDescent="0.25">
      <c r="B54" s="508"/>
      <c r="C54" s="508"/>
      <c r="D54" s="508"/>
      <c r="F54" s="508"/>
      <c r="G54" s="509"/>
      <c r="H54" s="508"/>
      <c r="I54" s="508"/>
      <c r="J54" s="508"/>
      <c r="K54" s="508"/>
      <c r="L54" s="508"/>
      <c r="M54" s="508"/>
    </row>
    <row r="55" spans="1:16" x14ac:dyDescent="0.25"/>
    <row r="56" spans="1:16" hidden="1" x14ac:dyDescent="0.25"/>
    <row r="57" spans="1:16" hidden="1" x14ac:dyDescent="0.25"/>
    <row r="58" spans="1:16" hidden="1" x14ac:dyDescent="0.25"/>
    <row r="59" spans="1:16" hidden="1" x14ac:dyDescent="0.25"/>
    <row r="60" spans="1:16" hidden="1" x14ac:dyDescent="0.25"/>
    <row r="61" spans="1:16" hidden="1" x14ac:dyDescent="0.25"/>
    <row r="62" spans="1:16" hidden="1" x14ac:dyDescent="0.25"/>
    <row r="63" spans="1:16" hidden="1" x14ac:dyDescent="0.25"/>
    <row r="64" spans="1: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mergeCells count="32">
    <mergeCell ref="B50:D50"/>
    <mergeCell ref="B51:D51"/>
    <mergeCell ref="B52:D52"/>
    <mergeCell ref="B53:P53"/>
    <mergeCell ref="F45:I45"/>
    <mergeCell ref="F46:I46"/>
    <mergeCell ref="B48:D48"/>
    <mergeCell ref="F48:M48"/>
    <mergeCell ref="B49:D49"/>
    <mergeCell ref="B36:B37"/>
    <mergeCell ref="F41:I41"/>
    <mergeCell ref="F42:I42"/>
    <mergeCell ref="F43:I43"/>
    <mergeCell ref="F44:I44"/>
    <mergeCell ref="L2:L3"/>
    <mergeCell ref="M2:M3"/>
    <mergeCell ref="B4:B7"/>
    <mergeCell ref="B8:B12"/>
    <mergeCell ref="B13:B18"/>
    <mergeCell ref="B1:M1"/>
    <mergeCell ref="B2:B3"/>
    <mergeCell ref="C2:C3"/>
    <mergeCell ref="D2:D3"/>
    <mergeCell ref="F2:F3"/>
    <mergeCell ref="G2:G3"/>
    <mergeCell ref="H2:H3"/>
    <mergeCell ref="I2:I3"/>
    <mergeCell ref="K2:K3"/>
    <mergeCell ref="B19:B23"/>
    <mergeCell ref="B24:B28"/>
    <mergeCell ref="B29:B32"/>
    <mergeCell ref="B34:B35"/>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DC713-7969-43FA-89EF-A470B99E4D9E}">
  <dimension ref="A1:AA52"/>
  <sheetViews>
    <sheetView topLeftCell="A3" zoomScale="70" zoomScaleNormal="70" workbookViewId="0">
      <selection activeCell="C17" sqref="C17:D17"/>
    </sheetView>
  </sheetViews>
  <sheetFormatPr defaultColWidth="0" defaultRowHeight="0" customHeight="1" zeroHeight="1" x14ac:dyDescent="0.25"/>
  <cols>
    <col min="1" max="1" width="31.33203125" style="6" customWidth="1"/>
    <col min="2" max="2" width="38.33203125" style="6" customWidth="1"/>
    <col min="3" max="3" width="39" style="6" customWidth="1"/>
    <col min="4" max="4" width="16.5546875" style="7" customWidth="1"/>
    <col min="5" max="5" width="17.44140625" style="116" customWidth="1"/>
    <col min="6" max="6" width="22.33203125" style="6" bestFit="1" customWidth="1"/>
    <col min="7" max="7" width="11.33203125" style="6" bestFit="1" customWidth="1"/>
    <col min="8" max="8" width="11.33203125" style="87" bestFit="1" customWidth="1"/>
    <col min="9" max="9" width="1.33203125" style="48" customWidth="1"/>
    <col min="10" max="10" width="17.33203125" style="117" customWidth="1"/>
    <col min="11" max="11" width="15.6640625" style="6" bestFit="1" customWidth="1"/>
    <col min="12" max="12" width="15.6640625" style="6" customWidth="1"/>
    <col min="13" max="13" width="2.6640625" style="48" customWidth="1"/>
    <col min="14" max="27" width="0" style="6" hidden="1" customWidth="1"/>
    <col min="28" max="16384" width="9.109375" style="6" hidden="1"/>
  </cols>
  <sheetData>
    <row r="1" spans="1:27" ht="15" customHeight="1" x14ac:dyDescent="0.25">
      <c r="A1" s="469" t="s">
        <v>37</v>
      </c>
      <c r="B1" s="469"/>
      <c r="C1" s="469"/>
      <c r="D1" s="469"/>
      <c r="E1" s="469"/>
      <c r="F1" s="469"/>
      <c r="G1" s="469"/>
      <c r="H1" s="469"/>
      <c r="J1" s="49"/>
      <c r="K1" s="48"/>
      <c r="L1" s="48"/>
    </row>
    <row r="2" spans="1:27" ht="18" customHeight="1" x14ac:dyDescent="0.25">
      <c r="A2" s="469"/>
      <c r="B2" s="469"/>
      <c r="C2" s="469"/>
      <c r="D2" s="469"/>
      <c r="E2" s="469"/>
      <c r="F2" s="469"/>
      <c r="G2" s="469"/>
      <c r="H2" s="469"/>
      <c r="J2" s="49"/>
      <c r="K2" s="48"/>
      <c r="L2" s="48"/>
    </row>
    <row r="3" spans="1:27" ht="16.5" customHeight="1" x14ac:dyDescent="0.25">
      <c r="A3" s="470"/>
      <c r="B3" s="470"/>
      <c r="C3" s="470"/>
      <c r="D3" s="470"/>
      <c r="E3" s="470"/>
      <c r="F3" s="470"/>
      <c r="G3" s="470"/>
      <c r="H3" s="471"/>
      <c r="J3" s="49"/>
      <c r="K3" s="48"/>
      <c r="L3" s="48"/>
    </row>
    <row r="4" spans="1:27" ht="21" x14ac:dyDescent="0.4">
      <c r="A4" s="50" t="s">
        <v>38</v>
      </c>
      <c r="B4" s="143" t="str">
        <f>Introductie!E5</f>
        <v>Naam Project</v>
      </c>
      <c r="D4" s="472" t="s">
        <v>39</v>
      </c>
      <c r="E4" s="473"/>
      <c r="F4" s="474" t="str">
        <f>Introductie!E3</f>
        <v>Naam Gamestudio</v>
      </c>
      <c r="G4" s="474"/>
      <c r="H4" s="475"/>
      <c r="J4" s="50" t="s">
        <v>40</v>
      </c>
      <c r="K4" s="481" t="str">
        <f>Introductie!E6</f>
        <v>Promotiesteun</v>
      </c>
      <c r="L4" s="481"/>
    </row>
    <row r="5" spans="1:27" s="48" customFormat="1" ht="21" x14ac:dyDescent="0.4">
      <c r="A5" s="51"/>
      <c r="B5" s="52"/>
      <c r="C5" s="53"/>
      <c r="D5" s="54"/>
      <c r="E5" s="54"/>
      <c r="F5" s="55"/>
      <c r="G5" s="55"/>
      <c r="H5" s="56"/>
      <c r="J5" s="49"/>
    </row>
    <row r="6" spans="1:27" ht="15.6" x14ac:dyDescent="0.3">
      <c r="A6" s="393" t="s">
        <v>41</v>
      </c>
      <c r="B6" s="394"/>
      <c r="C6" s="394"/>
      <c r="D6" s="394"/>
      <c r="E6" s="394"/>
      <c r="F6" s="394"/>
      <c r="G6" s="394"/>
      <c r="H6" s="476"/>
      <c r="J6" s="453" t="s">
        <v>42</v>
      </c>
      <c r="K6" s="454"/>
      <c r="L6" s="455"/>
    </row>
    <row r="7" spans="1:27" s="62" customFormat="1" ht="15.6" x14ac:dyDescent="0.3">
      <c r="A7" s="457" t="s">
        <v>43</v>
      </c>
      <c r="B7" s="458"/>
      <c r="C7" s="458"/>
      <c r="D7" s="458"/>
      <c r="E7" s="440"/>
      <c r="F7" s="57">
        <f>E49+F49</f>
        <v>0</v>
      </c>
      <c r="G7" s="1" t="str">
        <f>IFERROR(F7/F$13,"")</f>
        <v/>
      </c>
      <c r="H7" s="58"/>
      <c r="I7" s="48"/>
      <c r="J7" s="59" t="s">
        <v>44</v>
      </c>
      <c r="K7" s="60">
        <f>J49</f>
        <v>0</v>
      </c>
      <c r="L7" s="61" t="str">
        <f>IFERROR(K7/K12,"")</f>
        <v/>
      </c>
      <c r="M7" s="48"/>
      <c r="N7" s="6"/>
    </row>
    <row r="8" spans="1:27" s="62" customFormat="1" ht="15.6" x14ac:dyDescent="0.3">
      <c r="A8" s="65"/>
      <c r="B8" s="459" t="s">
        <v>45</v>
      </c>
      <c r="C8" s="459"/>
      <c r="D8" s="66"/>
      <c r="E8" s="67" t="str">
        <f>IFERROR(D8/F$13,"")</f>
        <v/>
      </c>
      <c r="F8" s="68"/>
      <c r="G8" s="69"/>
      <c r="H8" s="70"/>
      <c r="I8" s="48"/>
      <c r="J8" s="59"/>
      <c r="K8" s="60"/>
      <c r="L8" s="61"/>
      <c r="M8" s="48"/>
      <c r="N8" s="6"/>
    </row>
    <row r="9" spans="1:27" s="62" customFormat="1" ht="15.6" x14ac:dyDescent="0.3">
      <c r="A9" s="118"/>
      <c r="B9" s="439" t="s">
        <v>46</v>
      </c>
      <c r="C9" s="440"/>
      <c r="D9" s="66"/>
      <c r="E9" s="67" t="str">
        <f>IFERROR(D9/F$13,"")</f>
        <v/>
      </c>
      <c r="F9" s="119"/>
      <c r="G9" s="120"/>
      <c r="H9" s="70"/>
      <c r="I9" s="48"/>
      <c r="J9" s="59"/>
      <c r="K9" s="60"/>
      <c r="L9" s="61"/>
      <c r="M9" s="48"/>
      <c r="N9" s="6"/>
    </row>
    <row r="10" spans="1:27" s="64" customFormat="1" ht="15.6" x14ac:dyDescent="0.3">
      <c r="A10" s="457" t="s">
        <v>47</v>
      </c>
      <c r="B10" s="458"/>
      <c r="C10" s="458"/>
      <c r="D10" s="458"/>
      <c r="E10" s="440"/>
      <c r="F10" s="57">
        <f>'Financiering niet-Vlaams'!F11</f>
        <v>0</v>
      </c>
      <c r="G10" s="1" t="str">
        <f>IFERROR(F10/F$13,"")</f>
        <v/>
      </c>
      <c r="H10" s="63"/>
      <c r="I10" s="48"/>
      <c r="J10" s="59" t="s">
        <v>48</v>
      </c>
      <c r="K10" s="60">
        <f>'Financiering niet-Vlaams'!J41</f>
        <v>0</v>
      </c>
      <c r="L10" s="61" t="str">
        <f>IFERROR(K10/K12,"")</f>
        <v/>
      </c>
      <c r="M10" s="48"/>
      <c r="N10" s="6"/>
    </row>
    <row r="11" spans="1:27" s="62" customFormat="1" ht="15.6" x14ac:dyDescent="0.3">
      <c r="A11" s="65"/>
      <c r="B11" s="459" t="s">
        <v>45</v>
      </c>
      <c r="C11" s="459"/>
      <c r="D11" s="66"/>
      <c r="E11" s="67" t="str">
        <f>IFERROR(D11/F$13,"")</f>
        <v/>
      </c>
      <c r="F11" s="68"/>
      <c r="G11" s="69"/>
      <c r="H11" s="70"/>
      <c r="I11" s="48"/>
      <c r="J11" s="71"/>
      <c r="K11" s="72"/>
      <c r="L11" s="73"/>
      <c r="M11" s="48"/>
      <c r="N11" s="6"/>
    </row>
    <row r="12" spans="1:27" s="62" customFormat="1" ht="15.6" x14ac:dyDescent="0.3">
      <c r="A12" s="118"/>
      <c r="B12" s="439" t="s">
        <v>49</v>
      </c>
      <c r="C12" s="440"/>
      <c r="D12" s="66"/>
      <c r="E12" s="67" t="str">
        <f>IFERROR(D12/F$13,"")</f>
        <v/>
      </c>
      <c r="F12" s="119"/>
      <c r="G12" s="120"/>
      <c r="H12" s="70"/>
      <c r="I12" s="48"/>
      <c r="J12" s="121" t="s">
        <v>50</v>
      </c>
      <c r="K12" s="122">
        <f>K7+K10</f>
        <v>0</v>
      </c>
      <c r="L12" s="61" t="str">
        <f>IFERROR(L7+L10,"")</f>
        <v/>
      </c>
      <c r="M12" s="48"/>
      <c r="N12" s="6"/>
    </row>
    <row r="13" spans="1:27" s="82" customFormat="1" ht="15" customHeight="1" x14ac:dyDescent="0.3">
      <c r="A13" s="460" t="s">
        <v>51</v>
      </c>
      <c r="B13" s="461"/>
      <c r="C13" s="461"/>
      <c r="D13" s="461"/>
      <c r="E13" s="461"/>
      <c r="F13" s="74">
        <f>F7+F10</f>
        <v>0</v>
      </c>
      <c r="G13" s="75" t="str">
        <f>IFERROR(G7+G10,"")</f>
        <v/>
      </c>
      <c r="H13" s="76"/>
      <c r="I13" s="77"/>
      <c r="J13" s="71"/>
      <c r="K13" s="72"/>
      <c r="L13" s="70"/>
      <c r="M13" s="77"/>
      <c r="N13" s="81"/>
    </row>
    <row r="14" spans="1:27" s="81" customFormat="1" ht="31.95" customHeight="1" thickBot="1" x14ac:dyDescent="0.35">
      <c r="A14" s="466"/>
      <c r="B14" s="467"/>
      <c r="C14" s="467"/>
      <c r="D14" s="468"/>
      <c r="E14" s="482" t="s">
        <v>52</v>
      </c>
      <c r="F14" s="483"/>
      <c r="G14" s="483"/>
      <c r="H14" s="484"/>
      <c r="I14" s="77"/>
      <c r="J14" s="482" t="s">
        <v>53</v>
      </c>
      <c r="K14" s="483"/>
      <c r="L14" s="483"/>
      <c r="M14" s="77"/>
    </row>
    <row r="15" spans="1:27" s="95" customFormat="1" ht="21" x14ac:dyDescent="0.4">
      <c r="A15" s="462" t="s">
        <v>54</v>
      </c>
      <c r="B15" s="462"/>
      <c r="C15" s="462"/>
      <c r="D15" s="462"/>
      <c r="E15" s="89" t="s">
        <v>55</v>
      </c>
      <c r="F15" s="89" t="s">
        <v>56</v>
      </c>
      <c r="G15" s="90" t="s">
        <v>57</v>
      </c>
      <c r="H15" s="91" t="s">
        <v>58</v>
      </c>
      <c r="I15" s="77"/>
      <c r="J15" s="92" t="s">
        <v>50</v>
      </c>
      <c r="K15" s="93" t="s">
        <v>57</v>
      </c>
      <c r="L15" s="91" t="s">
        <v>58</v>
      </c>
      <c r="M15" s="94"/>
      <c r="N15" s="81"/>
      <c r="O15" s="81"/>
    </row>
    <row r="16" spans="1:27" s="62" customFormat="1" ht="15" customHeight="1" x14ac:dyDescent="0.25">
      <c r="A16" s="446" t="s">
        <v>59</v>
      </c>
      <c r="B16" s="254" t="s">
        <v>60</v>
      </c>
      <c r="C16" s="447" t="s">
        <v>172</v>
      </c>
      <c r="D16" s="447"/>
      <c r="E16" s="96">
        <v>0</v>
      </c>
      <c r="F16" s="97"/>
      <c r="G16" s="98" t="str">
        <f t="shared" ref="G16:G21" si="0">IFERROR((E16+F16)/F$7,"")</f>
        <v/>
      </c>
      <c r="H16" s="99" t="str">
        <f t="shared" ref="H16:H21" si="1">IFERROR((E16+F16)/F$13,"")</f>
        <v/>
      </c>
      <c r="I16" s="48"/>
      <c r="J16" s="100">
        <v>0</v>
      </c>
      <c r="K16" s="101" t="str">
        <f>IFERROR(J16/J$49,"")</f>
        <v/>
      </c>
      <c r="L16" s="99"/>
      <c r="M16" s="103"/>
      <c r="N16" s="6"/>
      <c r="O16" s="6"/>
      <c r="P16" s="6"/>
      <c r="Q16" s="6"/>
      <c r="R16" s="6"/>
      <c r="S16" s="6"/>
      <c r="T16" s="6"/>
      <c r="U16" s="6"/>
      <c r="V16" s="6"/>
      <c r="W16" s="6"/>
      <c r="X16" s="6"/>
      <c r="Y16" s="6"/>
      <c r="Z16" s="6"/>
      <c r="AA16" s="6"/>
    </row>
    <row r="17" spans="1:27" s="64" customFormat="1" ht="15" customHeight="1" x14ac:dyDescent="0.25">
      <c r="A17" s="446"/>
      <c r="B17" s="463" t="s">
        <v>61</v>
      </c>
      <c r="C17" s="456"/>
      <c r="D17" s="456"/>
      <c r="E17" s="96"/>
      <c r="F17" s="96"/>
      <c r="G17" s="98" t="str">
        <f t="shared" si="0"/>
        <v/>
      </c>
      <c r="H17" s="99" t="str">
        <f t="shared" si="1"/>
        <v/>
      </c>
      <c r="I17" s="48"/>
      <c r="J17" s="100"/>
      <c r="K17" s="104" t="str">
        <f>IFERROR(J17/J$49,"")</f>
        <v/>
      </c>
      <c r="L17" s="102" t="str">
        <f>IFERROR(J17/#REF!,"")</f>
        <v/>
      </c>
      <c r="M17" s="103"/>
      <c r="N17" s="6"/>
      <c r="O17" s="6"/>
      <c r="P17" s="6"/>
      <c r="Q17" s="6"/>
      <c r="R17" s="6"/>
      <c r="S17" s="6"/>
      <c r="T17" s="6"/>
      <c r="U17" s="6"/>
      <c r="V17" s="6"/>
      <c r="W17" s="6"/>
      <c r="X17" s="6"/>
      <c r="Y17" s="6"/>
      <c r="Z17" s="6"/>
      <c r="AA17" s="6"/>
    </row>
    <row r="18" spans="1:27" s="64" customFormat="1" ht="15" customHeight="1" x14ac:dyDescent="0.25">
      <c r="A18" s="446"/>
      <c r="B18" s="464"/>
      <c r="C18" s="443"/>
      <c r="D18" s="444"/>
      <c r="E18" s="96"/>
      <c r="F18" s="97"/>
      <c r="G18" s="98" t="str">
        <f t="shared" si="0"/>
        <v/>
      </c>
      <c r="H18" s="99" t="str">
        <f t="shared" si="1"/>
        <v/>
      </c>
      <c r="I18" s="48"/>
      <c r="J18" s="100"/>
      <c r="K18" s="104" t="str">
        <f>IFERROR(J18/J$49,"")</f>
        <v/>
      </c>
      <c r="L18" s="102" t="str">
        <f>IFERROR(J18/#REF!,"")</f>
        <v/>
      </c>
      <c r="M18" s="103"/>
      <c r="N18" s="6"/>
      <c r="O18" s="6"/>
      <c r="P18" s="6"/>
      <c r="Q18" s="6"/>
      <c r="R18" s="6"/>
      <c r="S18" s="6"/>
      <c r="T18" s="6"/>
      <c r="U18" s="6"/>
      <c r="V18" s="6"/>
      <c r="W18" s="6"/>
      <c r="X18" s="6"/>
      <c r="Y18" s="6"/>
      <c r="Z18" s="6"/>
      <c r="AA18" s="6"/>
    </row>
    <row r="19" spans="1:27" s="64" customFormat="1" ht="15" customHeight="1" x14ac:dyDescent="0.25">
      <c r="A19" s="446"/>
      <c r="B19" s="465"/>
      <c r="C19" s="443"/>
      <c r="D19" s="444"/>
      <c r="E19" s="96"/>
      <c r="F19" s="97"/>
      <c r="G19" s="98" t="str">
        <f t="shared" si="0"/>
        <v/>
      </c>
      <c r="H19" s="99" t="str">
        <f t="shared" si="1"/>
        <v/>
      </c>
      <c r="I19" s="48"/>
      <c r="J19" s="100"/>
      <c r="K19" s="104" t="str">
        <f>IFERROR(J19/J$49,"")</f>
        <v/>
      </c>
      <c r="L19" s="102" t="str">
        <f>IFERROR(J19/#REF!,"")</f>
        <v/>
      </c>
      <c r="M19" s="103"/>
      <c r="N19" s="6"/>
      <c r="O19" s="6"/>
      <c r="P19" s="6"/>
      <c r="Q19" s="6"/>
      <c r="R19" s="6"/>
      <c r="S19" s="6"/>
      <c r="T19" s="6"/>
      <c r="U19" s="6"/>
      <c r="V19" s="6"/>
      <c r="W19" s="6"/>
      <c r="X19" s="6"/>
      <c r="Y19" s="6"/>
      <c r="Z19" s="6"/>
      <c r="AA19" s="6"/>
    </row>
    <row r="20" spans="1:27" s="64" customFormat="1" ht="17.399999999999999" x14ac:dyDescent="0.3">
      <c r="A20" s="445" t="s">
        <v>62</v>
      </c>
      <c r="B20" s="445"/>
      <c r="C20" s="445"/>
      <c r="D20" s="445"/>
      <c r="E20" s="105">
        <f>SUM(E16:E19)</f>
        <v>0</v>
      </c>
      <c r="F20" s="106">
        <f>SUM(F16:F19)</f>
        <v>0</v>
      </c>
      <c r="G20" s="3" t="str">
        <f t="shared" si="0"/>
        <v/>
      </c>
      <c r="H20" s="107" t="str">
        <f t="shared" si="1"/>
        <v/>
      </c>
      <c r="I20" s="48"/>
      <c r="J20" s="108">
        <f>SUM(J16:J19)</f>
        <v>0</v>
      </c>
      <c r="K20" s="109" t="str">
        <f>IFERROR(J20/J$49,"")</f>
        <v/>
      </c>
      <c r="L20" s="110" t="str">
        <f>IFERROR(J20/#REF!,"")</f>
        <v/>
      </c>
      <c r="M20" s="103"/>
      <c r="N20" s="6"/>
      <c r="O20" s="6"/>
      <c r="P20" s="6"/>
      <c r="Q20" s="6"/>
      <c r="R20" s="6"/>
      <c r="S20" s="6"/>
      <c r="T20" s="6"/>
      <c r="U20" s="6"/>
      <c r="V20" s="6"/>
      <c r="W20" s="6"/>
      <c r="X20" s="6"/>
      <c r="Y20" s="6"/>
      <c r="Z20" s="6"/>
      <c r="AA20" s="6"/>
    </row>
    <row r="21" spans="1:27" s="64" customFormat="1" ht="15" x14ac:dyDescent="0.25">
      <c r="A21" s="446" t="s">
        <v>63</v>
      </c>
      <c r="B21" s="447" t="s">
        <v>64</v>
      </c>
      <c r="C21" s="447"/>
      <c r="D21" s="447"/>
      <c r="E21" s="96"/>
      <c r="F21" s="97"/>
      <c r="G21" s="2" t="str">
        <f t="shared" si="0"/>
        <v/>
      </c>
      <c r="H21" s="99" t="str">
        <f t="shared" si="1"/>
        <v/>
      </c>
      <c r="I21" s="48"/>
      <c r="J21" s="100"/>
      <c r="K21" s="104" t="str">
        <f>IFERROR(J21/J$49,"")</f>
        <v/>
      </c>
      <c r="L21" s="102" t="str">
        <f>IFERROR(J21/#REF!,"")</f>
        <v/>
      </c>
      <c r="M21" s="103"/>
      <c r="N21" s="6"/>
      <c r="O21" s="6"/>
      <c r="P21" s="6"/>
      <c r="Q21" s="6"/>
      <c r="R21" s="6"/>
      <c r="S21" s="6"/>
      <c r="T21" s="6"/>
      <c r="U21" s="6"/>
      <c r="V21" s="6"/>
      <c r="W21" s="6"/>
      <c r="X21" s="6"/>
      <c r="Y21" s="6"/>
      <c r="Z21" s="6"/>
      <c r="AA21" s="6"/>
    </row>
    <row r="22" spans="1:27" s="64" customFormat="1" ht="15" x14ac:dyDescent="0.25">
      <c r="A22" s="446"/>
      <c r="B22" s="447" t="s">
        <v>65</v>
      </c>
      <c r="C22" s="447"/>
      <c r="D22" s="447"/>
      <c r="E22" s="96"/>
      <c r="F22" s="97"/>
      <c r="G22" s="2" t="str">
        <f t="shared" ref="G22:G49" si="2">IFERROR((E22+F22)/F$7,"")</f>
        <v/>
      </c>
      <c r="H22" s="99" t="str">
        <f t="shared" ref="H22:H49" si="3">IFERROR((E22+F22)/F$13,"")</f>
        <v/>
      </c>
      <c r="I22" s="48"/>
      <c r="J22" s="100"/>
      <c r="K22" s="104" t="str">
        <f>IFERROR(J22/J$49,"")</f>
        <v/>
      </c>
      <c r="L22" s="102" t="str">
        <f>IFERROR(J22/#REF!,"")</f>
        <v/>
      </c>
      <c r="M22" s="103"/>
      <c r="N22" s="6"/>
      <c r="O22" s="6"/>
      <c r="P22" s="6"/>
      <c r="Q22" s="6"/>
      <c r="R22" s="6"/>
      <c r="S22" s="6"/>
      <c r="T22" s="6"/>
      <c r="U22" s="6"/>
      <c r="V22" s="6"/>
      <c r="W22" s="6"/>
      <c r="X22" s="6"/>
      <c r="Y22" s="6"/>
      <c r="Z22" s="6"/>
      <c r="AA22" s="6"/>
    </row>
    <row r="23" spans="1:27" s="64" customFormat="1" ht="15" x14ac:dyDescent="0.25">
      <c r="A23" s="446"/>
      <c r="B23" s="447" t="s">
        <v>66</v>
      </c>
      <c r="C23" s="447"/>
      <c r="D23" s="447"/>
      <c r="E23" s="96"/>
      <c r="F23" s="97"/>
      <c r="G23" s="2" t="str">
        <f t="shared" si="2"/>
        <v/>
      </c>
      <c r="H23" s="99" t="str">
        <f t="shared" si="3"/>
        <v/>
      </c>
      <c r="I23" s="48"/>
      <c r="J23" s="100"/>
      <c r="K23" s="104" t="str">
        <f>IFERROR(J23/J$49,"")</f>
        <v/>
      </c>
      <c r="L23" s="102" t="str">
        <f>IFERROR(J23/#REF!,"")</f>
        <v/>
      </c>
      <c r="M23" s="103"/>
      <c r="N23" s="6"/>
      <c r="O23" s="6"/>
      <c r="P23" s="6"/>
      <c r="Q23" s="6"/>
      <c r="R23" s="6"/>
      <c r="S23" s="6"/>
      <c r="T23" s="6"/>
      <c r="U23" s="6"/>
      <c r="V23" s="6"/>
      <c r="W23" s="6"/>
      <c r="X23" s="6"/>
      <c r="Y23" s="6"/>
      <c r="Z23" s="6"/>
      <c r="AA23" s="6"/>
    </row>
    <row r="24" spans="1:27" s="64" customFormat="1" ht="15" x14ac:dyDescent="0.25">
      <c r="A24" s="446"/>
      <c r="B24" s="450" t="s">
        <v>67</v>
      </c>
      <c r="C24" s="451"/>
      <c r="D24" s="452"/>
      <c r="E24" s="96"/>
      <c r="F24" s="97"/>
      <c r="G24" s="2" t="str">
        <f t="shared" si="2"/>
        <v/>
      </c>
      <c r="H24" s="99" t="str">
        <f t="shared" si="3"/>
        <v/>
      </c>
      <c r="I24" s="48"/>
      <c r="J24" s="100"/>
      <c r="K24" s="104" t="str">
        <f t="shared" ref="K24" si="4">IFERROR(J24/J$49,"")</f>
        <v/>
      </c>
      <c r="L24" s="102" t="str">
        <f>IFERROR(J24/#REF!,"")</f>
        <v/>
      </c>
      <c r="M24" s="103"/>
      <c r="N24" s="6"/>
      <c r="O24" s="6"/>
      <c r="P24" s="6"/>
      <c r="Q24" s="6"/>
      <c r="R24" s="6"/>
      <c r="S24" s="6"/>
      <c r="T24" s="6"/>
      <c r="U24" s="6"/>
      <c r="V24" s="6"/>
      <c r="W24" s="6"/>
      <c r="X24" s="6"/>
      <c r="Y24" s="6"/>
      <c r="Z24" s="6"/>
      <c r="AA24" s="6"/>
    </row>
    <row r="25" spans="1:27" s="64" customFormat="1" ht="15" x14ac:dyDescent="0.25">
      <c r="A25" s="446"/>
      <c r="B25" s="447" t="s">
        <v>136</v>
      </c>
      <c r="C25" s="447"/>
      <c r="D25" s="447"/>
      <c r="E25" s="96"/>
      <c r="F25" s="97"/>
      <c r="G25" s="2" t="str">
        <f t="shared" si="2"/>
        <v/>
      </c>
      <c r="H25" s="99" t="str">
        <f t="shared" si="3"/>
        <v/>
      </c>
      <c r="I25" s="48"/>
      <c r="J25" s="100"/>
      <c r="K25" s="104" t="str">
        <f t="shared" ref="K25:K45" si="5">IFERROR(J25/J$49,"")</f>
        <v/>
      </c>
      <c r="L25" s="102" t="str">
        <f>IFERROR(J25/#REF!,"")</f>
        <v/>
      </c>
      <c r="M25" s="103"/>
      <c r="N25" s="6"/>
      <c r="O25" s="6"/>
      <c r="P25" s="6"/>
      <c r="Q25" s="6"/>
      <c r="R25" s="6"/>
      <c r="S25" s="6"/>
      <c r="T25" s="6"/>
      <c r="U25" s="6"/>
      <c r="V25" s="6"/>
      <c r="W25" s="6"/>
      <c r="X25" s="6"/>
      <c r="Y25" s="6"/>
      <c r="Z25" s="6"/>
      <c r="AA25" s="6"/>
    </row>
    <row r="26" spans="1:27" s="64" customFormat="1" ht="17.399999999999999" x14ac:dyDescent="0.3">
      <c r="A26" s="445" t="s">
        <v>68</v>
      </c>
      <c r="B26" s="445"/>
      <c r="C26" s="445"/>
      <c r="D26" s="445"/>
      <c r="E26" s="105">
        <f>SUM(E21:E25)</f>
        <v>0</v>
      </c>
      <c r="F26" s="106">
        <f>SUM(F21:F25)</f>
        <v>0</v>
      </c>
      <c r="G26" s="3" t="str">
        <f t="shared" si="2"/>
        <v/>
      </c>
      <c r="H26" s="107" t="str">
        <f t="shared" si="3"/>
        <v/>
      </c>
      <c r="I26" s="48"/>
      <c r="J26" s="108">
        <f>SUM(J21:J25)</f>
        <v>0</v>
      </c>
      <c r="K26" s="109" t="str">
        <f t="shared" si="5"/>
        <v/>
      </c>
      <c r="L26" s="110" t="str">
        <f>IFERROR(J26/#REF!,"")</f>
        <v/>
      </c>
      <c r="M26" s="103"/>
      <c r="N26" s="6"/>
      <c r="O26" s="6"/>
      <c r="P26" s="6"/>
      <c r="Q26" s="6"/>
      <c r="R26" s="6"/>
      <c r="S26" s="6"/>
      <c r="T26" s="6"/>
      <c r="U26" s="6"/>
      <c r="V26" s="6"/>
      <c r="W26" s="6"/>
      <c r="X26" s="6"/>
      <c r="Y26" s="6"/>
      <c r="Z26" s="6"/>
      <c r="AA26" s="6"/>
    </row>
    <row r="27" spans="1:27" s="64" customFormat="1" ht="15" x14ac:dyDescent="0.25">
      <c r="A27" s="448" t="s">
        <v>144</v>
      </c>
      <c r="B27" s="123" t="s">
        <v>69</v>
      </c>
      <c r="C27" s="441" t="s">
        <v>70</v>
      </c>
      <c r="D27" s="442"/>
      <c r="E27" s="96"/>
      <c r="F27" s="97"/>
      <c r="G27" s="2" t="str">
        <f t="shared" si="2"/>
        <v/>
      </c>
      <c r="H27" s="99" t="str">
        <f t="shared" si="3"/>
        <v/>
      </c>
      <c r="I27" s="48"/>
      <c r="J27" s="100"/>
      <c r="K27" s="104" t="str">
        <f t="shared" si="5"/>
        <v/>
      </c>
      <c r="L27" s="102" t="str">
        <f>IFERROR(J27/#REF!,"")</f>
        <v/>
      </c>
      <c r="M27" s="103"/>
      <c r="N27" s="6"/>
      <c r="O27" s="6"/>
      <c r="P27" s="6"/>
      <c r="Q27" s="6"/>
      <c r="R27" s="6"/>
      <c r="S27" s="6"/>
      <c r="T27" s="6"/>
      <c r="U27" s="6"/>
      <c r="V27" s="6"/>
      <c r="W27" s="6"/>
      <c r="X27" s="6"/>
      <c r="Y27" s="6"/>
      <c r="Z27" s="6"/>
      <c r="AA27" s="6"/>
    </row>
    <row r="28" spans="1:27" s="64" customFormat="1" ht="15" x14ac:dyDescent="0.25">
      <c r="A28" s="448"/>
      <c r="B28" s="123" t="s">
        <v>69</v>
      </c>
      <c r="C28" s="441" t="s">
        <v>71</v>
      </c>
      <c r="D28" s="442"/>
      <c r="E28" s="96"/>
      <c r="F28" s="97"/>
      <c r="G28" s="2" t="str">
        <f t="shared" si="2"/>
        <v/>
      </c>
      <c r="H28" s="99" t="str">
        <f t="shared" si="3"/>
        <v/>
      </c>
      <c r="I28" s="48"/>
      <c r="J28" s="100"/>
      <c r="K28" s="104" t="str">
        <f t="shared" si="5"/>
        <v/>
      </c>
      <c r="L28" s="102" t="str">
        <f>IFERROR(J28/#REF!,"")</f>
        <v/>
      </c>
      <c r="M28" s="103"/>
      <c r="N28" s="6"/>
      <c r="O28" s="6"/>
      <c r="P28" s="6"/>
      <c r="Q28" s="6"/>
      <c r="R28" s="6"/>
      <c r="S28" s="6"/>
      <c r="T28" s="6"/>
      <c r="U28" s="6"/>
      <c r="V28" s="6"/>
      <c r="W28" s="6"/>
      <c r="X28" s="6"/>
      <c r="Y28" s="6"/>
      <c r="Z28" s="6"/>
      <c r="AA28" s="6"/>
    </row>
    <row r="29" spans="1:27" s="64" customFormat="1" ht="15" x14ac:dyDescent="0.25">
      <c r="A29" s="448"/>
      <c r="B29" s="123" t="s">
        <v>69</v>
      </c>
      <c r="C29" s="441" t="s">
        <v>71</v>
      </c>
      <c r="D29" s="442"/>
      <c r="E29" s="96"/>
      <c r="F29" s="97"/>
      <c r="G29" s="2" t="str">
        <f t="shared" si="2"/>
        <v/>
      </c>
      <c r="H29" s="99" t="str">
        <f t="shared" si="3"/>
        <v/>
      </c>
      <c r="I29" s="48"/>
      <c r="J29" s="100"/>
      <c r="K29" s="104" t="str">
        <f t="shared" si="5"/>
        <v/>
      </c>
      <c r="L29" s="102" t="str">
        <f>IFERROR(J29/#REF!,"")</f>
        <v/>
      </c>
      <c r="M29" s="103"/>
      <c r="N29" s="6"/>
      <c r="O29" s="6"/>
      <c r="P29" s="6"/>
      <c r="Q29" s="6"/>
      <c r="R29" s="6"/>
      <c r="S29" s="6"/>
      <c r="T29" s="6"/>
      <c r="U29" s="6"/>
      <c r="V29" s="6"/>
      <c r="W29" s="6"/>
      <c r="X29" s="6"/>
      <c r="Y29" s="6"/>
      <c r="Z29" s="6"/>
      <c r="AA29" s="6"/>
    </row>
    <row r="30" spans="1:27" s="64" customFormat="1" ht="15" hidden="1" customHeight="1" x14ac:dyDescent="0.25">
      <c r="A30" s="448"/>
      <c r="B30" s="449" t="s">
        <v>72</v>
      </c>
      <c r="C30" s="449"/>
      <c r="D30" s="449"/>
      <c r="E30" s="96"/>
      <c r="F30" s="97"/>
      <c r="G30" s="2" t="str">
        <f t="shared" si="2"/>
        <v/>
      </c>
      <c r="H30" s="99" t="str">
        <f t="shared" si="3"/>
        <v/>
      </c>
      <c r="I30" s="48"/>
      <c r="J30" s="100"/>
      <c r="K30" s="104" t="str">
        <f t="shared" si="5"/>
        <v/>
      </c>
      <c r="L30" s="102" t="str">
        <f>IFERROR(J30/#REF!,"")</f>
        <v/>
      </c>
      <c r="M30" s="103"/>
      <c r="N30" s="6"/>
      <c r="O30" s="6"/>
      <c r="P30" s="6"/>
      <c r="Q30" s="6"/>
      <c r="R30" s="6"/>
      <c r="S30" s="6"/>
      <c r="T30" s="6"/>
      <c r="U30" s="6"/>
      <c r="V30" s="6"/>
      <c r="W30" s="6"/>
      <c r="X30" s="6"/>
      <c r="Y30" s="6"/>
      <c r="Z30" s="6"/>
      <c r="AA30" s="6"/>
    </row>
    <row r="31" spans="1:27" customFormat="1" ht="17.399999999999999" x14ac:dyDescent="0.3">
      <c r="A31" s="445" t="s">
        <v>73</v>
      </c>
      <c r="B31" s="445"/>
      <c r="C31" s="445"/>
      <c r="D31" s="445"/>
      <c r="E31" s="105">
        <f>SUM(E27:E30)</f>
        <v>0</v>
      </c>
      <c r="F31" s="106">
        <f>SUM(F27:F30)</f>
        <v>0</v>
      </c>
      <c r="G31" s="3" t="str">
        <f t="shared" si="2"/>
        <v/>
      </c>
      <c r="H31" s="107" t="str">
        <f t="shared" si="3"/>
        <v/>
      </c>
      <c r="I31" s="48"/>
      <c r="J31" s="108">
        <f>SUM(J27:J30)</f>
        <v>0</v>
      </c>
      <c r="K31" s="109" t="str">
        <f t="shared" si="5"/>
        <v/>
      </c>
      <c r="L31" s="110" t="str">
        <f>IFERROR(J31/#REF!,"")</f>
        <v/>
      </c>
      <c r="M31" s="103"/>
      <c r="N31" s="6"/>
      <c r="O31" s="6"/>
      <c r="P31" s="6"/>
      <c r="Q31" s="6"/>
      <c r="R31" s="6"/>
      <c r="S31" s="6"/>
      <c r="T31" s="6"/>
      <c r="U31" s="6"/>
      <c r="V31" s="6"/>
      <c r="W31" s="6"/>
      <c r="X31" s="6"/>
      <c r="Y31" s="6"/>
      <c r="Z31" s="6"/>
      <c r="AA31" s="6"/>
    </row>
    <row r="32" spans="1:27" customFormat="1" ht="15" hidden="1" customHeight="1" x14ac:dyDescent="0.3">
      <c r="A32" s="446" t="s">
        <v>74</v>
      </c>
      <c r="B32" s="124" t="s">
        <v>75</v>
      </c>
      <c r="C32" s="125" t="s">
        <v>76</v>
      </c>
      <c r="D32" s="126"/>
      <c r="E32" s="96"/>
      <c r="F32" s="97"/>
      <c r="G32" s="2" t="str">
        <f t="shared" si="2"/>
        <v/>
      </c>
      <c r="H32" s="99" t="str">
        <f t="shared" si="3"/>
        <v/>
      </c>
      <c r="I32" s="48"/>
      <c r="J32" s="100"/>
      <c r="K32" s="104" t="str">
        <f t="shared" si="5"/>
        <v/>
      </c>
      <c r="L32" s="102" t="str">
        <f>IFERROR(J32/#REF!,"")</f>
        <v/>
      </c>
      <c r="M32" s="103"/>
      <c r="N32" s="6"/>
      <c r="O32" s="6"/>
      <c r="P32" s="6"/>
      <c r="Q32" s="6"/>
      <c r="R32" s="6"/>
      <c r="S32" s="6"/>
      <c r="T32" s="6"/>
      <c r="U32" s="6"/>
      <c r="V32" s="6"/>
      <c r="W32" s="6"/>
      <c r="X32" s="6"/>
      <c r="Y32" s="6"/>
      <c r="Z32" s="6"/>
      <c r="AA32" s="6"/>
    </row>
    <row r="33" spans="1:27" customFormat="1" ht="15.6" x14ac:dyDescent="0.3">
      <c r="A33" s="446"/>
      <c r="B33" s="478" t="s">
        <v>77</v>
      </c>
      <c r="C33" s="479"/>
      <c r="D33" s="480"/>
      <c r="E33" s="96"/>
      <c r="F33" s="97"/>
      <c r="G33" s="2" t="str">
        <f t="shared" si="2"/>
        <v/>
      </c>
      <c r="H33" s="99" t="str">
        <f t="shared" si="3"/>
        <v/>
      </c>
      <c r="I33" s="48"/>
      <c r="J33" s="100"/>
      <c r="K33" s="104" t="str">
        <f t="shared" si="5"/>
        <v/>
      </c>
      <c r="L33" s="102" t="str">
        <f>IFERROR(J33/#REF!,"")</f>
        <v/>
      </c>
      <c r="M33" s="103"/>
      <c r="N33" s="6"/>
      <c r="O33" s="6"/>
      <c r="P33" s="6"/>
      <c r="Q33" s="6"/>
      <c r="R33" s="6"/>
      <c r="S33" s="6"/>
      <c r="T33" s="6"/>
      <c r="U33" s="6"/>
      <c r="V33" s="6"/>
      <c r="W33" s="6"/>
      <c r="X33" s="6"/>
      <c r="Y33" s="6"/>
      <c r="Z33" s="6"/>
      <c r="AA33" s="6"/>
    </row>
    <row r="34" spans="1:27" customFormat="1" ht="15.6" x14ac:dyDescent="0.3">
      <c r="A34" s="446"/>
      <c r="B34" s="478" t="s">
        <v>78</v>
      </c>
      <c r="C34" s="479"/>
      <c r="D34" s="480"/>
      <c r="E34" s="96"/>
      <c r="F34" s="97"/>
      <c r="G34" s="2" t="str">
        <f t="shared" si="2"/>
        <v/>
      </c>
      <c r="H34" s="99" t="str">
        <f t="shared" si="3"/>
        <v/>
      </c>
      <c r="I34" s="48"/>
      <c r="J34" s="100"/>
      <c r="K34" s="104" t="str">
        <f t="shared" si="5"/>
        <v/>
      </c>
      <c r="L34" s="102" t="str">
        <f>IFERROR(J34/#REF!,"")</f>
        <v/>
      </c>
      <c r="M34" s="103"/>
      <c r="N34" s="6"/>
      <c r="O34" s="6"/>
      <c r="P34" s="6"/>
      <c r="Q34" s="6"/>
      <c r="R34" s="6"/>
      <c r="S34" s="6"/>
      <c r="T34" s="6"/>
      <c r="U34" s="6"/>
      <c r="V34" s="6"/>
      <c r="W34" s="6"/>
      <c r="X34" s="6"/>
      <c r="Y34" s="6"/>
      <c r="Z34" s="6"/>
      <c r="AA34" s="6"/>
    </row>
    <row r="35" spans="1:27" customFormat="1" ht="15.6" x14ac:dyDescent="0.3">
      <c r="A35" s="446"/>
      <c r="B35" s="478" t="s">
        <v>79</v>
      </c>
      <c r="C35" s="479"/>
      <c r="D35" s="480"/>
      <c r="E35" s="96"/>
      <c r="F35" s="97"/>
      <c r="G35" s="2" t="str">
        <f t="shared" si="2"/>
        <v/>
      </c>
      <c r="H35" s="99" t="str">
        <f t="shared" si="3"/>
        <v/>
      </c>
      <c r="I35" s="48"/>
      <c r="J35" s="100"/>
      <c r="K35" s="104" t="str">
        <f t="shared" si="5"/>
        <v/>
      </c>
      <c r="L35" s="102" t="str">
        <f>IFERROR(J35/#REF!,"")</f>
        <v/>
      </c>
      <c r="M35" s="103"/>
      <c r="N35" s="6"/>
      <c r="O35" s="6"/>
      <c r="P35" s="6"/>
      <c r="Q35" s="6"/>
      <c r="R35" s="6"/>
      <c r="S35" s="6"/>
      <c r="T35" s="6"/>
      <c r="U35" s="6"/>
      <c r="V35" s="6"/>
      <c r="W35" s="6"/>
      <c r="X35" s="6"/>
      <c r="Y35" s="6"/>
      <c r="Z35" s="6"/>
      <c r="AA35" s="6"/>
    </row>
    <row r="36" spans="1:27" customFormat="1" ht="15" hidden="1" customHeight="1" x14ac:dyDescent="0.3">
      <c r="A36" s="446"/>
      <c r="B36" s="124"/>
      <c r="C36" s="127"/>
      <c r="D36" s="127"/>
      <c r="E36" s="96"/>
      <c r="F36" s="97"/>
      <c r="G36" s="2" t="str">
        <f t="shared" si="2"/>
        <v/>
      </c>
      <c r="H36" s="99" t="str">
        <f t="shared" si="3"/>
        <v/>
      </c>
      <c r="I36" s="48"/>
      <c r="J36" s="100"/>
      <c r="K36" s="104" t="str">
        <f t="shared" si="5"/>
        <v/>
      </c>
      <c r="L36" s="102" t="str">
        <f>IFERROR(J36/#REF!,"")</f>
        <v/>
      </c>
      <c r="M36" s="103"/>
      <c r="N36" s="6"/>
      <c r="O36" s="6"/>
      <c r="P36" s="6"/>
      <c r="Q36" s="6"/>
      <c r="R36" s="6"/>
      <c r="S36" s="6"/>
      <c r="T36" s="6"/>
      <c r="U36" s="6"/>
      <c r="V36" s="6"/>
      <c r="W36" s="6"/>
      <c r="X36" s="6"/>
      <c r="Y36" s="6"/>
      <c r="Z36" s="6"/>
      <c r="AA36" s="6"/>
    </row>
    <row r="37" spans="1:27" customFormat="1" ht="17.399999999999999" x14ac:dyDescent="0.3">
      <c r="A37" s="445" t="s">
        <v>80</v>
      </c>
      <c r="B37" s="445"/>
      <c r="C37" s="445"/>
      <c r="D37" s="445"/>
      <c r="E37" s="105">
        <f>SUM(E32:E36)</f>
        <v>0</v>
      </c>
      <c r="F37" s="106">
        <f>SUM(F32:F36)</f>
        <v>0</v>
      </c>
      <c r="G37" s="3" t="str">
        <f t="shared" si="2"/>
        <v/>
      </c>
      <c r="H37" s="107" t="str">
        <f t="shared" si="3"/>
        <v/>
      </c>
      <c r="I37" s="48"/>
      <c r="J37" s="108">
        <f>SUM(J32:J36)</f>
        <v>0</v>
      </c>
      <c r="K37" s="109" t="str">
        <f t="shared" si="5"/>
        <v/>
      </c>
      <c r="L37" s="110" t="str">
        <f>IFERROR(J37/#REF!,"")</f>
        <v/>
      </c>
      <c r="M37" s="103"/>
      <c r="N37" s="6"/>
      <c r="O37" s="6"/>
      <c r="P37" s="6"/>
      <c r="Q37" s="6"/>
      <c r="R37" s="6"/>
      <c r="S37" s="6"/>
      <c r="T37" s="6"/>
      <c r="U37" s="6"/>
      <c r="V37" s="6"/>
      <c r="W37" s="6"/>
      <c r="X37" s="6"/>
      <c r="Y37" s="6"/>
      <c r="Z37" s="6"/>
      <c r="AA37" s="6"/>
    </row>
    <row r="38" spans="1:27" customFormat="1" ht="15.6" x14ac:dyDescent="0.3">
      <c r="A38" s="477" t="s">
        <v>81</v>
      </c>
      <c r="B38" s="477"/>
      <c r="C38" s="477"/>
      <c r="D38" s="477"/>
      <c r="E38" s="96"/>
      <c r="F38" s="97"/>
      <c r="G38" s="2" t="str">
        <f t="shared" si="2"/>
        <v/>
      </c>
      <c r="H38" s="99" t="str">
        <f t="shared" si="3"/>
        <v/>
      </c>
      <c r="I38" s="48"/>
      <c r="J38" s="100"/>
      <c r="K38" s="104" t="str">
        <f t="shared" si="5"/>
        <v/>
      </c>
      <c r="L38" s="102" t="str">
        <f>IFERROR(J38/#REF!,"")</f>
        <v/>
      </c>
      <c r="M38" s="103"/>
      <c r="N38" s="6"/>
      <c r="O38" s="6"/>
      <c r="P38" s="6"/>
      <c r="Q38" s="6"/>
      <c r="R38" s="6"/>
      <c r="S38" s="6"/>
      <c r="T38" s="6"/>
      <c r="U38" s="6"/>
      <c r="V38" s="6"/>
      <c r="W38" s="6"/>
      <c r="X38" s="6"/>
      <c r="Y38" s="6"/>
      <c r="Z38" s="6"/>
      <c r="AA38" s="6"/>
    </row>
    <row r="39" spans="1:27" customFormat="1" ht="17.399999999999999" x14ac:dyDescent="0.3">
      <c r="A39" s="445" t="s">
        <v>82</v>
      </c>
      <c r="B39" s="445"/>
      <c r="C39" s="445"/>
      <c r="D39" s="445"/>
      <c r="E39" s="105">
        <f>E38</f>
        <v>0</v>
      </c>
      <c r="F39" s="106">
        <f>F38</f>
        <v>0</v>
      </c>
      <c r="G39" s="3" t="str">
        <f t="shared" si="2"/>
        <v/>
      </c>
      <c r="H39" s="107" t="str">
        <f t="shared" si="3"/>
        <v/>
      </c>
      <c r="I39" s="48"/>
      <c r="J39" s="108">
        <f>J38</f>
        <v>0</v>
      </c>
      <c r="K39" s="109" t="str">
        <f t="shared" si="5"/>
        <v/>
      </c>
      <c r="L39" s="110" t="str">
        <f>IFERROR(J39/#REF!,"")</f>
        <v/>
      </c>
      <c r="M39" s="103"/>
      <c r="N39" s="6"/>
      <c r="O39" s="6"/>
      <c r="P39" s="6"/>
      <c r="Q39" s="6"/>
      <c r="R39" s="6"/>
      <c r="S39" s="6"/>
      <c r="T39" s="6"/>
      <c r="U39" s="6"/>
      <c r="V39" s="6"/>
      <c r="W39" s="6"/>
      <c r="X39" s="6"/>
      <c r="Y39" s="6"/>
      <c r="Z39" s="6"/>
      <c r="AA39" s="6"/>
    </row>
    <row r="40" spans="1:27" customFormat="1" ht="15.6" x14ac:dyDescent="0.3">
      <c r="A40" s="477" t="s">
        <v>137</v>
      </c>
      <c r="B40" s="477"/>
      <c r="C40" s="477"/>
      <c r="D40" s="477"/>
      <c r="E40" s="96"/>
      <c r="F40" s="97"/>
      <c r="G40" s="2" t="str">
        <f t="shared" si="2"/>
        <v/>
      </c>
      <c r="H40" s="99" t="str">
        <f t="shared" si="3"/>
        <v/>
      </c>
      <c r="I40" s="48"/>
      <c r="J40" s="100"/>
      <c r="K40" s="104" t="str">
        <f t="shared" si="5"/>
        <v/>
      </c>
      <c r="L40" s="102" t="str">
        <f>IFERROR(J40/#REF!,"")</f>
        <v/>
      </c>
      <c r="M40" s="103"/>
      <c r="N40" s="6"/>
      <c r="O40" s="6"/>
      <c r="P40" s="6"/>
      <c r="Q40" s="6"/>
      <c r="R40" s="6"/>
      <c r="S40" s="6"/>
      <c r="T40" s="6"/>
      <c r="U40" s="6"/>
      <c r="V40" s="6"/>
      <c r="W40" s="6"/>
      <c r="X40" s="6"/>
      <c r="Y40" s="6"/>
      <c r="Z40" s="6"/>
      <c r="AA40" s="6"/>
    </row>
    <row r="41" spans="1:27" customFormat="1" ht="17.399999999999999" x14ac:dyDescent="0.3">
      <c r="A41" s="445" t="s">
        <v>83</v>
      </c>
      <c r="B41" s="445"/>
      <c r="C41" s="445"/>
      <c r="D41" s="445"/>
      <c r="E41" s="105">
        <f>E40</f>
        <v>0</v>
      </c>
      <c r="F41" s="106">
        <f>F40</f>
        <v>0</v>
      </c>
      <c r="G41" s="3" t="str">
        <f t="shared" si="2"/>
        <v/>
      </c>
      <c r="H41" s="107" t="str">
        <f t="shared" si="3"/>
        <v/>
      </c>
      <c r="I41" s="48"/>
      <c r="J41" s="108">
        <f>J40</f>
        <v>0</v>
      </c>
      <c r="K41" s="109" t="str">
        <f t="shared" si="5"/>
        <v/>
      </c>
      <c r="L41" s="110" t="str">
        <f>IFERROR(J41/#REF!,"")</f>
        <v/>
      </c>
      <c r="M41" s="103"/>
      <c r="N41" s="6"/>
      <c r="O41" s="6"/>
      <c r="P41" s="6"/>
      <c r="Q41" s="6"/>
      <c r="R41" s="6"/>
      <c r="S41" s="6"/>
      <c r="T41" s="6"/>
      <c r="U41" s="6"/>
      <c r="V41" s="6"/>
      <c r="W41" s="6"/>
      <c r="X41" s="6"/>
      <c r="Y41" s="6"/>
      <c r="Z41" s="6"/>
      <c r="AA41" s="6"/>
    </row>
    <row r="42" spans="1:27" customFormat="1" ht="15.6" x14ac:dyDescent="0.3">
      <c r="A42" s="446" t="s">
        <v>84</v>
      </c>
      <c r="B42" s="447" t="s">
        <v>85</v>
      </c>
      <c r="C42" s="447"/>
      <c r="D42" s="447"/>
      <c r="E42" s="96">
        <v>0</v>
      </c>
      <c r="F42" s="97"/>
      <c r="G42" s="2" t="str">
        <f t="shared" si="2"/>
        <v/>
      </c>
      <c r="H42" s="99" t="str">
        <f t="shared" si="3"/>
        <v/>
      </c>
      <c r="I42" s="48"/>
      <c r="J42" s="100"/>
      <c r="K42" s="104" t="str">
        <f t="shared" si="5"/>
        <v/>
      </c>
      <c r="L42" s="102" t="str">
        <f>IFERROR(J42/#REF!,"")</f>
        <v/>
      </c>
      <c r="M42" s="103"/>
      <c r="N42" s="6"/>
      <c r="O42" s="6"/>
      <c r="P42" s="6"/>
      <c r="Q42" s="6"/>
      <c r="R42" s="6"/>
      <c r="S42" s="6"/>
      <c r="T42" s="6"/>
      <c r="U42" s="6"/>
      <c r="V42" s="6"/>
      <c r="W42" s="6"/>
      <c r="X42" s="6"/>
      <c r="Y42" s="6"/>
      <c r="Z42" s="6"/>
      <c r="AA42" s="6"/>
    </row>
    <row r="43" spans="1:27" customFormat="1" ht="15.6" x14ac:dyDescent="0.3">
      <c r="A43" s="446"/>
      <c r="B43" s="478" t="s">
        <v>79</v>
      </c>
      <c r="C43" s="479"/>
      <c r="D43" s="480"/>
      <c r="E43" s="96"/>
      <c r="F43" s="97"/>
      <c r="G43" s="2" t="str">
        <f t="shared" si="2"/>
        <v/>
      </c>
      <c r="H43" s="99" t="str">
        <f t="shared" si="3"/>
        <v/>
      </c>
      <c r="I43" s="48"/>
      <c r="J43" s="100"/>
      <c r="K43" s="104" t="str">
        <f t="shared" si="5"/>
        <v/>
      </c>
      <c r="L43" s="102" t="str">
        <f>IFERROR(J43/#REF!,"")</f>
        <v/>
      </c>
      <c r="M43" s="103"/>
      <c r="N43" s="6"/>
      <c r="O43" s="6"/>
      <c r="P43" s="6"/>
      <c r="Q43" s="6"/>
      <c r="R43" s="6"/>
      <c r="S43" s="6"/>
      <c r="T43" s="6"/>
      <c r="U43" s="6"/>
      <c r="V43" s="6"/>
      <c r="W43" s="6"/>
      <c r="X43" s="6"/>
      <c r="Y43" s="6"/>
      <c r="Z43" s="6"/>
      <c r="AA43" s="6"/>
    </row>
    <row r="44" spans="1:27" customFormat="1" ht="17.399999999999999" x14ac:dyDescent="0.3">
      <c r="A44" s="445" t="s">
        <v>86</v>
      </c>
      <c r="B44" s="445"/>
      <c r="C44" s="445"/>
      <c r="D44" s="445"/>
      <c r="E44" s="105">
        <f>SUM(E42:E43)</f>
        <v>0</v>
      </c>
      <c r="F44" s="106">
        <f>SUM(F42:F43)</f>
        <v>0</v>
      </c>
      <c r="G44" s="3" t="str">
        <f t="shared" si="2"/>
        <v/>
      </c>
      <c r="H44" s="107" t="str">
        <f t="shared" si="3"/>
        <v/>
      </c>
      <c r="I44" s="48"/>
      <c r="J44" s="108">
        <f>SUM(J42:J43)</f>
        <v>0</v>
      </c>
      <c r="K44" s="109" t="str">
        <f t="shared" si="5"/>
        <v/>
      </c>
      <c r="L44" s="110" t="str">
        <f>IFERROR(J44/#REF!,"")</f>
        <v/>
      </c>
      <c r="M44" s="103"/>
      <c r="N44" s="6"/>
      <c r="O44" s="6"/>
      <c r="P44" s="6"/>
      <c r="Q44" s="6"/>
      <c r="R44" s="6"/>
      <c r="S44" s="6"/>
      <c r="T44" s="6"/>
      <c r="U44" s="6"/>
      <c r="V44" s="6"/>
      <c r="W44" s="6"/>
      <c r="X44" s="6"/>
      <c r="Y44" s="6"/>
      <c r="Z44" s="6"/>
      <c r="AA44" s="6"/>
    </row>
    <row r="45" spans="1:27" customFormat="1" ht="15.6" x14ac:dyDescent="0.3">
      <c r="A45" s="446" t="s">
        <v>87</v>
      </c>
      <c r="B45" s="447" t="s">
        <v>138</v>
      </c>
      <c r="C45" s="447"/>
      <c r="D45" s="447"/>
      <c r="E45" s="96"/>
      <c r="F45" s="97"/>
      <c r="G45" s="2" t="str">
        <f t="shared" si="2"/>
        <v/>
      </c>
      <c r="H45" s="99" t="str">
        <f t="shared" si="3"/>
        <v/>
      </c>
      <c r="I45" s="48"/>
      <c r="J45" s="100"/>
      <c r="K45" s="104" t="str">
        <f t="shared" si="5"/>
        <v/>
      </c>
      <c r="L45" s="102" t="str">
        <f>IFERROR(J45/#REF!,"")</f>
        <v/>
      </c>
      <c r="M45" s="103"/>
      <c r="N45" s="6"/>
      <c r="O45" s="6"/>
      <c r="P45" s="6"/>
      <c r="Q45" s="6"/>
      <c r="R45" s="6"/>
      <c r="S45" s="6"/>
      <c r="T45" s="6"/>
      <c r="U45" s="6"/>
      <c r="V45" s="6"/>
      <c r="W45" s="6"/>
      <c r="X45" s="6"/>
      <c r="Y45" s="6"/>
      <c r="Z45" s="6"/>
      <c r="AA45" s="6"/>
    </row>
    <row r="46" spans="1:27" customFormat="1" ht="15.6" x14ac:dyDescent="0.3">
      <c r="A46" s="446"/>
      <c r="B46" s="463" t="s">
        <v>88</v>
      </c>
      <c r="C46" s="485"/>
      <c r="D46" s="486"/>
      <c r="E46" s="96"/>
      <c r="F46" s="97"/>
      <c r="G46" s="2" t="str">
        <f t="shared" si="2"/>
        <v/>
      </c>
      <c r="H46" s="99" t="str">
        <f t="shared" si="3"/>
        <v/>
      </c>
      <c r="I46" s="48"/>
      <c r="J46" s="100"/>
      <c r="K46" s="104" t="str">
        <f t="shared" ref="K46:K49" si="6">IFERROR(J46/J$49,"")</f>
        <v/>
      </c>
      <c r="L46" s="102" t="str">
        <f>IFERROR(J46/#REF!,"")</f>
        <v/>
      </c>
      <c r="M46" s="103"/>
      <c r="N46" s="6"/>
      <c r="O46" s="6"/>
      <c r="P46" s="6"/>
      <c r="Q46" s="6"/>
      <c r="R46" s="6"/>
      <c r="S46" s="6"/>
      <c r="T46" s="6"/>
      <c r="U46" s="6"/>
      <c r="V46" s="6"/>
      <c r="W46" s="6"/>
      <c r="X46" s="6"/>
      <c r="Y46" s="6"/>
      <c r="Z46" s="6"/>
      <c r="AA46" s="6"/>
    </row>
    <row r="47" spans="1:27" customFormat="1" ht="15.6" x14ac:dyDescent="0.3">
      <c r="A47" s="446"/>
      <c r="B47" s="464"/>
      <c r="C47" s="485"/>
      <c r="D47" s="486"/>
      <c r="E47" s="96"/>
      <c r="F47" s="97"/>
      <c r="G47" s="2" t="str">
        <f t="shared" si="2"/>
        <v/>
      </c>
      <c r="H47" s="99" t="str">
        <f t="shared" si="3"/>
        <v/>
      </c>
      <c r="I47" s="48"/>
      <c r="J47" s="100"/>
      <c r="K47" s="104" t="str">
        <f t="shared" si="6"/>
        <v/>
      </c>
      <c r="L47" s="102" t="str">
        <f>IFERROR(J47/#REF!,"")</f>
        <v/>
      </c>
      <c r="M47" s="103"/>
      <c r="N47" s="6"/>
      <c r="O47" s="6"/>
      <c r="P47" s="6"/>
      <c r="Q47" s="6"/>
      <c r="R47" s="6"/>
      <c r="S47" s="6"/>
      <c r="T47" s="6"/>
      <c r="U47" s="6"/>
      <c r="V47" s="6"/>
      <c r="W47" s="6"/>
      <c r="X47" s="6"/>
      <c r="Y47" s="6"/>
      <c r="Z47" s="6"/>
      <c r="AA47" s="6"/>
    </row>
    <row r="48" spans="1:27" customFormat="1" ht="17.399999999999999" x14ac:dyDescent="0.3">
      <c r="A48" s="445" t="s">
        <v>89</v>
      </c>
      <c r="B48" s="445"/>
      <c r="C48" s="445"/>
      <c r="D48" s="445"/>
      <c r="E48" s="105">
        <f>SUM(E45:E47)</f>
        <v>0</v>
      </c>
      <c r="F48" s="106">
        <f>SUM(F45:F47)</f>
        <v>0</v>
      </c>
      <c r="G48" s="3" t="str">
        <f t="shared" si="2"/>
        <v/>
      </c>
      <c r="H48" s="107" t="str">
        <f t="shared" si="3"/>
        <v/>
      </c>
      <c r="I48" s="48"/>
      <c r="J48" s="108">
        <f>SUM(J45:J47)</f>
        <v>0</v>
      </c>
      <c r="K48" s="109" t="str">
        <f t="shared" si="6"/>
        <v/>
      </c>
      <c r="L48" s="110" t="str">
        <f>IFERROR(J48/#REF!,"")</f>
        <v/>
      </c>
      <c r="M48" s="103"/>
      <c r="N48" s="6"/>
      <c r="O48" s="6"/>
      <c r="P48" s="6"/>
      <c r="Q48" s="6"/>
      <c r="R48" s="6"/>
      <c r="S48" s="6"/>
      <c r="T48" s="6"/>
      <c r="U48" s="6"/>
      <c r="V48" s="6"/>
      <c r="W48" s="6"/>
      <c r="X48" s="6"/>
      <c r="Y48" s="6"/>
      <c r="Z48" s="6"/>
      <c r="AA48" s="6"/>
    </row>
    <row r="49" spans="1:27" customFormat="1" ht="21" x14ac:dyDescent="0.4">
      <c r="A49" s="462" t="s">
        <v>90</v>
      </c>
      <c r="B49" s="462"/>
      <c r="C49" s="462"/>
      <c r="D49" s="462"/>
      <c r="E49" s="111">
        <f>SUM(E20,E26,E31,E37,E39,E41,E44,E48)</f>
        <v>0</v>
      </c>
      <c r="F49" s="111">
        <f>SUM(F20,F26,F31,F37,F39,F41,F44,F48)</f>
        <v>0</v>
      </c>
      <c r="G49" s="4" t="str">
        <f t="shared" si="2"/>
        <v/>
      </c>
      <c r="H49" s="112" t="str">
        <f t="shared" si="3"/>
        <v/>
      </c>
      <c r="I49" s="77"/>
      <c r="J49" s="111">
        <f>SUM(J20,J26,J31,J37,J39,J41,J44,J48)</f>
        <v>0</v>
      </c>
      <c r="K49" s="113" t="str">
        <f t="shared" si="6"/>
        <v/>
      </c>
      <c r="L49" s="114" t="str">
        <f>IFERROR(J49/#REF!,"")</f>
        <v/>
      </c>
      <c r="M49" s="94"/>
      <c r="N49" s="81"/>
      <c r="O49" s="81"/>
      <c r="P49" s="81"/>
      <c r="Q49" s="81"/>
      <c r="R49" s="81"/>
      <c r="S49" s="81"/>
      <c r="T49" s="81"/>
      <c r="U49" s="81"/>
      <c r="V49" s="81"/>
      <c r="W49" s="81"/>
      <c r="X49" s="81"/>
      <c r="Y49" s="81"/>
      <c r="Z49" s="81"/>
      <c r="AA49" s="81" t="s">
        <v>91</v>
      </c>
    </row>
    <row r="50" spans="1:27" customFormat="1" ht="15" hidden="1" customHeight="1" x14ac:dyDescent="0.3">
      <c r="A50" s="6"/>
      <c r="B50" s="6"/>
      <c r="C50" s="6"/>
      <c r="D50" s="7"/>
      <c r="E50" s="116"/>
      <c r="F50" s="6"/>
      <c r="G50" s="6"/>
      <c r="H50" s="87"/>
      <c r="I50" s="48"/>
      <c r="J50" s="117"/>
      <c r="K50" s="6"/>
      <c r="L50" s="6"/>
      <c r="M50" s="48"/>
      <c r="N50" s="6"/>
      <c r="O50" s="6"/>
      <c r="P50" s="6"/>
      <c r="Q50" s="6"/>
      <c r="R50" s="6"/>
      <c r="S50" s="6"/>
      <c r="T50" s="6"/>
      <c r="U50" s="6"/>
      <c r="V50" s="6"/>
      <c r="W50" s="6"/>
      <c r="X50" s="6"/>
      <c r="Y50" s="6"/>
      <c r="Z50" s="6"/>
      <c r="AA50" s="6"/>
    </row>
    <row r="51" spans="1:27" ht="0" hidden="1" customHeight="1" x14ac:dyDescent="0.25"/>
    <row r="52" spans="1:27" ht="0" hidden="1" customHeight="1" x14ac:dyDescent="0.25"/>
  </sheetData>
  <mergeCells count="58">
    <mergeCell ref="K4:L4"/>
    <mergeCell ref="J14:L14"/>
    <mergeCell ref="E14:H14"/>
    <mergeCell ref="A48:D48"/>
    <mergeCell ref="A49:D49"/>
    <mergeCell ref="A44:D44"/>
    <mergeCell ref="A45:A47"/>
    <mergeCell ref="B45:D45"/>
    <mergeCell ref="B46:B47"/>
    <mergeCell ref="C46:D46"/>
    <mergeCell ref="C47:D47"/>
    <mergeCell ref="A42:A43"/>
    <mergeCell ref="B42:D42"/>
    <mergeCell ref="B43:D43"/>
    <mergeCell ref="A37:D37"/>
    <mergeCell ref="A38:D38"/>
    <mergeCell ref="A31:D31"/>
    <mergeCell ref="C29:D29"/>
    <mergeCell ref="A39:D39"/>
    <mergeCell ref="A40:D40"/>
    <mergeCell ref="A41:D41"/>
    <mergeCell ref="A32:A36"/>
    <mergeCell ref="B35:D35"/>
    <mergeCell ref="B33:D33"/>
    <mergeCell ref="B34:D34"/>
    <mergeCell ref="A1:H2"/>
    <mergeCell ref="A3:H3"/>
    <mergeCell ref="D4:E4"/>
    <mergeCell ref="F4:H4"/>
    <mergeCell ref="A6:H6"/>
    <mergeCell ref="J6:L6"/>
    <mergeCell ref="C17:D17"/>
    <mergeCell ref="A7:E7"/>
    <mergeCell ref="A10:E10"/>
    <mergeCell ref="B11:C11"/>
    <mergeCell ref="A13:E13"/>
    <mergeCell ref="A15:D15"/>
    <mergeCell ref="A16:A19"/>
    <mergeCell ref="C16:D16"/>
    <mergeCell ref="B17:B19"/>
    <mergeCell ref="A14:D14"/>
    <mergeCell ref="C19:D19"/>
    <mergeCell ref="B8:C8"/>
    <mergeCell ref="B9:C9"/>
    <mergeCell ref="B12:C12"/>
    <mergeCell ref="C27:D27"/>
    <mergeCell ref="C28:D28"/>
    <mergeCell ref="C18:D18"/>
    <mergeCell ref="A20:D20"/>
    <mergeCell ref="A21:A25"/>
    <mergeCell ref="B21:D21"/>
    <mergeCell ref="A27:A30"/>
    <mergeCell ref="B30:D30"/>
    <mergeCell ref="A26:D26"/>
    <mergeCell ref="B22:D22"/>
    <mergeCell ref="B23:D23"/>
    <mergeCell ref="B24:D24"/>
    <mergeCell ref="B25:D25"/>
  </mergeCells>
  <pageMargins left="0.7" right="0.7" top="0.75" bottom="0.75" header="0.3" footer="0.3"/>
  <ignoredErrors>
    <ignoredError sqref="F4"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19188A7A-F698-4611-AB84-B323FEE25582}">
            <xm:f>F13&lt;&gt;'Budget - overzicht'!$J$38</xm:f>
            <x14:dxf>
              <font>
                <strike val="0"/>
              </font>
              <fill>
                <patternFill>
                  <bgColor rgb="FFFF0000"/>
                </patternFill>
              </fill>
            </x14:dxf>
          </x14:cfRule>
          <xm:sqref>F13</xm:sqref>
        </x14:conditionalFormatting>
      </x14:conditionalFormattings>
    </ext>
    <ext xmlns:x14="http://schemas.microsoft.com/office/spreadsheetml/2009/9/main" uri="{CCE6A557-97BC-4b89-ADB6-D9C93CAAB3DF}">
      <x14:dataValidations xmlns:xm="http://schemas.microsoft.com/office/excel/2006/main" count="1">
        <x14:dataValidation type="custom" errorStyle="warning" allowBlank="1" showInputMessage="1" showErrorMessage="1" error="Totaal financiering is niet gelijk aan totaal budget." xr:uid="{A8C24572-E384-460B-9EFD-B6956BB73426}">
          <x14:formula1>
            <xm:f>F13='Budget - overzicht'!J38</xm:f>
          </x14:formula1>
          <xm:sqref>F13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7504B-41A8-4FAF-8225-2529058DBCC7}">
  <dimension ref="A1:AA41"/>
  <sheetViews>
    <sheetView zoomScale="70" zoomScaleNormal="70" workbookViewId="0">
      <selection activeCell="K7" sqref="K7"/>
    </sheetView>
  </sheetViews>
  <sheetFormatPr defaultColWidth="0" defaultRowHeight="15" customHeight="1" zeroHeight="1" x14ac:dyDescent="0.25"/>
  <cols>
    <col min="1" max="1" width="31.33203125" style="6" customWidth="1"/>
    <col min="2" max="2" width="37.5546875" style="6" customWidth="1"/>
    <col min="3" max="3" width="39" style="6" customWidth="1"/>
    <col min="4" max="4" width="16.5546875" style="7" customWidth="1"/>
    <col min="5" max="5" width="17.44140625" style="116" customWidth="1"/>
    <col min="6" max="6" width="22.33203125" style="6" bestFit="1" customWidth="1"/>
    <col min="7" max="7" width="11.33203125" style="6" bestFit="1" customWidth="1"/>
    <col min="8" max="8" width="11.33203125" style="87" bestFit="1" customWidth="1"/>
    <col min="9" max="9" width="1.33203125" style="48" customWidth="1"/>
    <col min="10" max="10" width="17.33203125" style="117" customWidth="1"/>
    <col min="11" max="11" width="15.6640625" style="6" bestFit="1" customWidth="1"/>
    <col min="12" max="12" width="15.6640625" style="6" customWidth="1"/>
    <col min="13" max="13" width="2.6640625" style="48" customWidth="1"/>
    <col min="14" max="27" width="0" style="6" hidden="1" customWidth="1"/>
    <col min="28" max="16384" width="9.109375" style="6" hidden="1"/>
  </cols>
  <sheetData>
    <row r="1" spans="1:27" ht="15" customHeight="1" x14ac:dyDescent="0.25">
      <c r="A1" s="469" t="s">
        <v>92</v>
      </c>
      <c r="B1" s="469"/>
      <c r="C1" s="469"/>
      <c r="D1" s="469"/>
      <c r="E1" s="469"/>
      <c r="F1" s="469"/>
      <c r="G1" s="469"/>
      <c r="H1" s="469"/>
      <c r="J1" s="49"/>
      <c r="K1" s="48"/>
      <c r="L1" s="48"/>
    </row>
    <row r="2" spans="1:27" ht="18" customHeight="1" x14ac:dyDescent="0.25">
      <c r="A2" s="469"/>
      <c r="B2" s="469"/>
      <c r="C2" s="469"/>
      <c r="D2" s="469"/>
      <c r="E2" s="469"/>
      <c r="F2" s="469"/>
      <c r="G2" s="469"/>
      <c r="H2" s="469"/>
      <c r="J2" s="49"/>
      <c r="K2" s="48"/>
      <c r="L2" s="48"/>
    </row>
    <row r="3" spans="1:27" ht="16.5" customHeight="1" x14ac:dyDescent="0.25">
      <c r="A3" s="470"/>
      <c r="B3" s="470"/>
      <c r="C3" s="470"/>
      <c r="D3" s="470"/>
      <c r="E3" s="470"/>
      <c r="F3" s="470"/>
      <c r="G3" s="470"/>
      <c r="H3" s="471"/>
      <c r="J3" s="49"/>
      <c r="K3" s="48"/>
      <c r="L3" s="48"/>
    </row>
    <row r="4" spans="1:27" ht="21" x14ac:dyDescent="0.4">
      <c r="A4" s="50" t="s">
        <v>38</v>
      </c>
      <c r="B4" s="143" t="str">
        <f>Introductie!E5</f>
        <v>Naam Project</v>
      </c>
      <c r="D4" s="472" t="s">
        <v>39</v>
      </c>
      <c r="E4" s="473"/>
      <c r="F4" s="488" t="str">
        <f>Introductie!E3</f>
        <v>Naam Gamestudio</v>
      </c>
      <c r="G4" s="488"/>
      <c r="H4" s="489"/>
      <c r="J4" s="50" t="s">
        <v>40</v>
      </c>
      <c r="K4" s="481" t="str">
        <f>Introductie!E6</f>
        <v>Promotiesteun</v>
      </c>
      <c r="L4" s="481"/>
    </row>
    <row r="5" spans="1:27" s="48" customFormat="1" ht="21" x14ac:dyDescent="0.4">
      <c r="A5" s="51"/>
      <c r="B5" s="52"/>
      <c r="C5" s="53"/>
      <c r="D5" s="54"/>
      <c r="E5" s="54"/>
      <c r="F5" s="55"/>
      <c r="G5" s="55"/>
      <c r="H5" s="56"/>
      <c r="J5" s="49"/>
    </row>
    <row r="6" spans="1:27" ht="15.6" x14ac:dyDescent="0.3">
      <c r="A6" s="393" t="s">
        <v>41</v>
      </c>
      <c r="B6" s="394"/>
      <c r="C6" s="394"/>
      <c r="D6" s="394"/>
      <c r="E6" s="394"/>
      <c r="F6" s="394"/>
      <c r="G6" s="394"/>
      <c r="H6" s="476"/>
      <c r="J6" s="453" t="s">
        <v>42</v>
      </c>
      <c r="K6" s="454"/>
      <c r="L6" s="455"/>
    </row>
    <row r="7" spans="1:27" s="62" customFormat="1" ht="15.6" x14ac:dyDescent="0.3">
      <c r="A7" s="457" t="s">
        <v>43</v>
      </c>
      <c r="B7" s="458"/>
      <c r="C7" s="458"/>
      <c r="D7" s="458"/>
      <c r="E7" s="440"/>
      <c r="F7" s="57">
        <v>0</v>
      </c>
      <c r="G7" s="1" t="str">
        <f>IFERROR(F7/F$11,"")</f>
        <v/>
      </c>
      <c r="H7" s="58"/>
      <c r="I7" s="48"/>
      <c r="J7" s="59" t="s">
        <v>44</v>
      </c>
      <c r="K7" s="60">
        <f>'Financiering Vlaams'!K7</f>
        <v>0</v>
      </c>
      <c r="L7" s="61" t="str">
        <f>IFERROR(K7/K10,"")</f>
        <v/>
      </c>
      <c r="M7" s="48"/>
      <c r="N7" s="6"/>
    </row>
    <row r="8" spans="1:27" s="64" customFormat="1" ht="15.6" x14ac:dyDescent="0.3">
      <c r="A8" s="457" t="s">
        <v>47</v>
      </c>
      <c r="B8" s="458"/>
      <c r="C8" s="458"/>
      <c r="D8" s="458"/>
      <c r="E8" s="440"/>
      <c r="F8" s="57">
        <f>E41+F41</f>
        <v>0</v>
      </c>
      <c r="G8" s="1" t="str">
        <f>IFERROR(F8/F$11,"")</f>
        <v/>
      </c>
      <c r="H8" s="63"/>
      <c r="I8" s="48"/>
      <c r="J8" s="59" t="s">
        <v>48</v>
      </c>
      <c r="K8" s="60">
        <f>J41</f>
        <v>0</v>
      </c>
      <c r="L8" s="61" t="str">
        <f>IFERROR(K8/K10,"")</f>
        <v/>
      </c>
      <c r="M8" s="48"/>
      <c r="N8" s="6"/>
    </row>
    <row r="9" spans="1:27" s="62" customFormat="1" ht="15.6" x14ac:dyDescent="0.3">
      <c r="A9" s="65"/>
      <c r="B9" s="459" t="s">
        <v>45</v>
      </c>
      <c r="C9" s="459"/>
      <c r="D9" s="66">
        <v>0</v>
      </c>
      <c r="E9" s="67" t="str">
        <f>IFERROR(D9/F$11,"")</f>
        <v/>
      </c>
      <c r="F9" s="68"/>
      <c r="G9" s="69"/>
      <c r="H9" s="70"/>
      <c r="I9" s="48"/>
      <c r="J9" s="71"/>
      <c r="K9" s="72"/>
      <c r="L9" s="73"/>
      <c r="M9" s="48"/>
      <c r="N9" s="6"/>
    </row>
    <row r="10" spans="1:27" s="62" customFormat="1" ht="15.6" x14ac:dyDescent="0.3">
      <c r="A10" s="118"/>
      <c r="B10" s="439" t="s">
        <v>49</v>
      </c>
      <c r="C10" s="440"/>
      <c r="D10" s="66">
        <v>0</v>
      </c>
      <c r="E10" s="67"/>
      <c r="F10" s="119"/>
      <c r="G10" s="120"/>
      <c r="H10" s="70"/>
      <c r="I10" s="48"/>
      <c r="J10" s="121" t="s">
        <v>50</v>
      </c>
      <c r="K10" s="122">
        <f>K7+K8</f>
        <v>0</v>
      </c>
      <c r="L10" s="61" t="str">
        <f>IFERROR(L7+L8,"")</f>
        <v/>
      </c>
      <c r="M10" s="48"/>
      <c r="N10" s="6"/>
    </row>
    <row r="11" spans="1:27" s="82" customFormat="1" ht="15.6" x14ac:dyDescent="0.3">
      <c r="A11" s="460" t="s">
        <v>51</v>
      </c>
      <c r="B11" s="461"/>
      <c r="C11" s="461"/>
      <c r="D11" s="461"/>
      <c r="E11" s="461"/>
      <c r="F11" s="74">
        <f>F7+F8</f>
        <v>0</v>
      </c>
      <c r="G11" s="75" t="str">
        <f>IFERROR(G7+G8,"")</f>
        <v/>
      </c>
      <c r="H11" s="76"/>
      <c r="I11" s="77"/>
      <c r="J11" s="71"/>
      <c r="K11" s="72"/>
      <c r="L11" s="70"/>
      <c r="M11" s="77"/>
      <c r="N11" s="81"/>
    </row>
    <row r="12" spans="1:27" s="81" customFormat="1" ht="3.6" customHeight="1" x14ac:dyDescent="0.3">
      <c r="A12" s="83"/>
      <c r="B12" s="84"/>
      <c r="C12" s="84"/>
      <c r="D12" s="84"/>
      <c r="E12" s="84"/>
      <c r="F12" s="85"/>
      <c r="G12" s="86"/>
      <c r="H12" s="87"/>
      <c r="I12" s="77"/>
      <c r="J12" s="78"/>
      <c r="K12" s="79"/>
      <c r="L12" s="80"/>
      <c r="M12" s="77"/>
    </row>
    <row r="13" spans="1:27" s="81" customFormat="1" ht="16.2" thickBot="1" x14ac:dyDescent="0.35">
      <c r="A13" s="466"/>
      <c r="B13" s="467"/>
      <c r="C13" s="467"/>
      <c r="D13" s="468"/>
      <c r="E13" s="490" t="s">
        <v>52</v>
      </c>
      <c r="F13" s="491"/>
      <c r="G13" s="491"/>
      <c r="H13" s="492"/>
      <c r="I13" s="77"/>
      <c r="J13" s="88"/>
      <c r="K13" s="77"/>
      <c r="L13" s="77"/>
      <c r="M13" s="77"/>
    </row>
    <row r="14" spans="1:27" s="95" customFormat="1" ht="21" x14ac:dyDescent="0.4">
      <c r="A14" s="462" t="s">
        <v>54</v>
      </c>
      <c r="B14" s="493"/>
      <c r="C14" s="493"/>
      <c r="D14" s="493"/>
      <c r="E14" s="89" t="s">
        <v>55</v>
      </c>
      <c r="F14" s="89" t="s">
        <v>56</v>
      </c>
      <c r="G14" s="90" t="s">
        <v>57</v>
      </c>
      <c r="H14" s="91" t="s">
        <v>58</v>
      </c>
      <c r="I14" s="77"/>
      <c r="J14" s="92" t="s">
        <v>50</v>
      </c>
      <c r="K14" s="93" t="s">
        <v>57</v>
      </c>
      <c r="L14" s="91" t="s">
        <v>58</v>
      </c>
      <c r="M14" s="94"/>
      <c r="N14" s="81"/>
      <c r="O14" s="81"/>
    </row>
    <row r="15" spans="1:27" s="64" customFormat="1" ht="15" customHeight="1" x14ac:dyDescent="0.25">
      <c r="A15" s="494" t="s">
        <v>59</v>
      </c>
      <c r="B15" s="495"/>
      <c r="C15" s="495"/>
      <c r="D15" s="496"/>
      <c r="E15" s="129">
        <v>0</v>
      </c>
      <c r="F15" s="96"/>
      <c r="G15" s="98" t="str">
        <f t="shared" ref="G15:G41" si="0">IFERROR((E15+F15)/F$7,"")</f>
        <v/>
      </c>
      <c r="H15" s="99" t="str">
        <f t="shared" ref="H15:H41" si="1">IFERROR((E15+F15)/F$11,"")</f>
        <v/>
      </c>
      <c r="I15" s="48"/>
      <c r="J15" s="100"/>
      <c r="K15" s="104" t="str">
        <f t="shared" ref="K15:K20" si="2">IFERROR(J15/J$41,"")</f>
        <v/>
      </c>
      <c r="L15" s="102" t="str">
        <f>IFERROR(J15/#REF!,"")</f>
        <v/>
      </c>
      <c r="M15" s="103"/>
      <c r="N15" s="6"/>
      <c r="O15" s="6"/>
      <c r="P15" s="6"/>
      <c r="Q15" s="6"/>
      <c r="R15" s="6"/>
      <c r="S15" s="6"/>
      <c r="T15" s="6"/>
      <c r="U15" s="6"/>
      <c r="V15" s="6"/>
      <c r="W15" s="6"/>
      <c r="X15" s="6"/>
      <c r="Y15" s="6"/>
      <c r="Z15" s="6"/>
      <c r="AA15" s="6"/>
    </row>
    <row r="16" spans="1:27" s="64" customFormat="1" ht="15" customHeight="1" x14ac:dyDescent="0.25">
      <c r="A16" s="494"/>
      <c r="B16" s="497"/>
      <c r="C16" s="497"/>
      <c r="D16" s="498"/>
      <c r="E16" s="129"/>
      <c r="F16" s="97"/>
      <c r="G16" s="98" t="str">
        <f t="shared" si="0"/>
        <v/>
      </c>
      <c r="H16" s="99" t="str">
        <f t="shared" si="1"/>
        <v/>
      </c>
      <c r="I16" s="48"/>
      <c r="J16" s="100"/>
      <c r="K16" s="104" t="str">
        <f t="shared" si="2"/>
        <v/>
      </c>
      <c r="L16" s="102" t="str">
        <f>IFERROR(J16/#REF!,"")</f>
        <v/>
      </c>
      <c r="M16" s="103"/>
      <c r="N16" s="6"/>
      <c r="O16" s="6"/>
      <c r="P16" s="6"/>
      <c r="Q16" s="6"/>
      <c r="R16" s="6"/>
      <c r="S16" s="6"/>
      <c r="T16" s="6"/>
      <c r="U16" s="6"/>
      <c r="V16" s="6"/>
      <c r="W16" s="6"/>
      <c r="X16" s="6"/>
      <c r="Y16" s="6"/>
      <c r="Z16" s="6"/>
      <c r="AA16" s="6"/>
    </row>
    <row r="17" spans="1:27" s="64" customFormat="1" ht="17.399999999999999" x14ac:dyDescent="0.3">
      <c r="A17" s="445" t="s">
        <v>62</v>
      </c>
      <c r="B17" s="487"/>
      <c r="C17" s="487"/>
      <c r="D17" s="487"/>
      <c r="E17" s="105">
        <f>SUM(E15:E16)</f>
        <v>0</v>
      </c>
      <c r="F17" s="106">
        <f>SUM(F15:F16)</f>
        <v>0</v>
      </c>
      <c r="G17" s="3" t="str">
        <f t="shared" si="0"/>
        <v/>
      </c>
      <c r="H17" s="107" t="str">
        <f t="shared" si="1"/>
        <v/>
      </c>
      <c r="I17" s="48"/>
      <c r="J17" s="108">
        <f>SUM(J15:J16)</f>
        <v>0</v>
      </c>
      <c r="K17" s="109" t="str">
        <f t="shared" si="2"/>
        <v/>
      </c>
      <c r="L17" s="110" t="str">
        <f>IFERROR(J17/#REF!,"")</f>
        <v/>
      </c>
      <c r="M17" s="103"/>
      <c r="N17" s="6"/>
      <c r="O17" s="6"/>
      <c r="P17" s="6"/>
      <c r="Q17" s="6"/>
      <c r="R17" s="6"/>
      <c r="S17" s="6"/>
      <c r="T17" s="6"/>
      <c r="U17" s="6"/>
      <c r="V17" s="6"/>
      <c r="W17" s="6"/>
      <c r="X17" s="6"/>
      <c r="Y17" s="6"/>
      <c r="Z17" s="6"/>
      <c r="AA17" s="6"/>
    </row>
    <row r="18" spans="1:27" s="64" customFormat="1" ht="15.6" x14ac:dyDescent="0.25">
      <c r="A18" s="128" t="s">
        <v>63</v>
      </c>
      <c r="B18" s="447" t="s">
        <v>64</v>
      </c>
      <c r="C18" s="447"/>
      <c r="D18" s="447"/>
      <c r="E18" s="96">
        <v>0</v>
      </c>
      <c r="F18" s="97"/>
      <c r="G18" s="2" t="str">
        <f t="shared" si="0"/>
        <v/>
      </c>
      <c r="H18" s="99" t="str">
        <f t="shared" si="1"/>
        <v/>
      </c>
      <c r="I18" s="48"/>
      <c r="J18" s="100"/>
      <c r="K18" s="104" t="str">
        <f t="shared" si="2"/>
        <v/>
      </c>
      <c r="L18" s="102" t="str">
        <f>IFERROR(J18/#REF!,"")</f>
        <v/>
      </c>
      <c r="M18" s="103"/>
      <c r="N18" s="6"/>
      <c r="O18" s="6"/>
      <c r="P18" s="6"/>
      <c r="Q18" s="6"/>
      <c r="R18" s="6"/>
      <c r="S18" s="6"/>
      <c r="T18" s="6"/>
      <c r="U18" s="6"/>
      <c r="V18" s="6"/>
      <c r="W18" s="6"/>
      <c r="X18" s="6"/>
      <c r="Y18" s="6"/>
      <c r="Z18" s="6"/>
      <c r="AA18" s="6"/>
    </row>
    <row r="19" spans="1:27" s="64" customFormat="1" ht="17.399999999999999" x14ac:dyDescent="0.3">
      <c r="A19" s="445" t="s">
        <v>68</v>
      </c>
      <c r="B19" s="445"/>
      <c r="C19" s="445"/>
      <c r="D19" s="445"/>
      <c r="E19" s="105">
        <f>SUM(E18:E18)</f>
        <v>0</v>
      </c>
      <c r="F19" s="106">
        <f>SUM(F18:F18)</f>
        <v>0</v>
      </c>
      <c r="G19" s="3" t="str">
        <f t="shared" si="0"/>
        <v/>
      </c>
      <c r="H19" s="107" t="str">
        <f t="shared" si="1"/>
        <v/>
      </c>
      <c r="I19" s="48"/>
      <c r="J19" s="108">
        <f>SUM(J18:J18)</f>
        <v>0</v>
      </c>
      <c r="K19" s="109" t="str">
        <f t="shared" si="2"/>
        <v/>
      </c>
      <c r="L19" s="110" t="str">
        <f>IFERROR(J19/#REF!,"")</f>
        <v/>
      </c>
      <c r="M19" s="103"/>
      <c r="N19" s="6"/>
      <c r="O19" s="6"/>
      <c r="P19" s="6"/>
      <c r="Q19" s="6"/>
      <c r="R19" s="6"/>
      <c r="S19" s="6"/>
      <c r="T19" s="6"/>
      <c r="U19" s="6"/>
      <c r="V19" s="6"/>
      <c r="W19" s="6"/>
      <c r="X19" s="6"/>
      <c r="Y19" s="6"/>
      <c r="Z19" s="6"/>
      <c r="AA19" s="6"/>
    </row>
    <row r="20" spans="1:27" s="64" customFormat="1" x14ac:dyDescent="0.25">
      <c r="A20" s="448" t="s">
        <v>115</v>
      </c>
      <c r="B20" s="441" t="s">
        <v>142</v>
      </c>
      <c r="C20" s="499"/>
      <c r="D20" s="442"/>
      <c r="E20" s="96"/>
      <c r="F20" s="97"/>
      <c r="G20" s="2" t="str">
        <f t="shared" si="0"/>
        <v/>
      </c>
      <c r="H20" s="99" t="str">
        <f t="shared" si="1"/>
        <v/>
      </c>
      <c r="I20" s="48"/>
      <c r="J20" s="100"/>
      <c r="K20" s="104" t="str">
        <f t="shared" si="2"/>
        <v/>
      </c>
      <c r="L20" s="102" t="str">
        <f>IFERROR(J20/#REF!,"")</f>
        <v/>
      </c>
      <c r="M20" s="103"/>
      <c r="N20" s="6"/>
      <c r="O20" s="6"/>
      <c r="P20" s="6"/>
      <c r="Q20" s="6"/>
      <c r="R20" s="6"/>
      <c r="S20" s="6"/>
      <c r="T20" s="6"/>
      <c r="U20" s="6"/>
      <c r="V20" s="6"/>
      <c r="W20" s="6"/>
      <c r="X20" s="6"/>
      <c r="Y20" s="6"/>
      <c r="Z20" s="6"/>
      <c r="AA20" s="6"/>
    </row>
    <row r="21" spans="1:27" s="64" customFormat="1" hidden="1" x14ac:dyDescent="0.25">
      <c r="A21" s="448"/>
      <c r="B21" s="123" t="s">
        <v>69</v>
      </c>
      <c r="C21" s="441" t="s">
        <v>71</v>
      </c>
      <c r="D21" s="442"/>
      <c r="E21" s="96"/>
      <c r="F21" s="97"/>
      <c r="G21" s="2" t="str">
        <f t="shared" si="0"/>
        <v/>
      </c>
      <c r="H21" s="99" t="str">
        <f t="shared" si="1"/>
        <v/>
      </c>
      <c r="I21" s="48"/>
      <c r="J21" s="100"/>
      <c r="K21" s="104" t="str">
        <f t="shared" ref="K21:K22" si="3">IFERROR(J21/J$41,"")</f>
        <v/>
      </c>
      <c r="L21" s="102" t="str">
        <f>IFERROR(J21/#REF!,"")</f>
        <v/>
      </c>
      <c r="M21" s="103"/>
      <c r="N21" s="6"/>
      <c r="O21" s="6"/>
      <c r="P21" s="6"/>
      <c r="Q21" s="6"/>
      <c r="R21" s="6"/>
      <c r="S21" s="6"/>
      <c r="T21" s="6"/>
      <c r="U21" s="6"/>
      <c r="V21" s="6"/>
      <c r="W21" s="6"/>
      <c r="X21" s="6"/>
      <c r="Y21" s="6"/>
      <c r="Z21" s="6"/>
      <c r="AA21" s="6"/>
    </row>
    <row r="22" spans="1:27" s="64" customFormat="1" hidden="1" x14ac:dyDescent="0.25">
      <c r="A22" s="448"/>
      <c r="B22" s="123" t="s">
        <v>69</v>
      </c>
      <c r="C22" s="441" t="s">
        <v>71</v>
      </c>
      <c r="D22" s="442"/>
      <c r="E22" s="96"/>
      <c r="F22" s="97"/>
      <c r="G22" s="2" t="str">
        <f t="shared" si="0"/>
        <v/>
      </c>
      <c r="H22" s="99" t="str">
        <f t="shared" si="1"/>
        <v/>
      </c>
      <c r="I22" s="48"/>
      <c r="J22" s="100"/>
      <c r="K22" s="104" t="str">
        <f t="shared" si="3"/>
        <v/>
      </c>
      <c r="L22" s="102" t="str">
        <f>IFERROR(J22/#REF!,"")</f>
        <v/>
      </c>
      <c r="M22" s="103"/>
      <c r="N22" s="6"/>
      <c r="O22" s="6"/>
      <c r="P22" s="6"/>
      <c r="Q22" s="6"/>
      <c r="R22" s="6"/>
      <c r="S22" s="6"/>
      <c r="T22" s="6"/>
      <c r="U22" s="6"/>
      <c r="V22" s="6"/>
      <c r="W22" s="6"/>
      <c r="X22" s="6"/>
      <c r="Y22" s="6"/>
      <c r="Z22" s="6"/>
      <c r="AA22" s="6"/>
    </row>
    <row r="23" spans="1:27" s="64" customFormat="1" ht="15" hidden="1" customHeight="1" x14ac:dyDescent="0.25">
      <c r="A23" s="448"/>
      <c r="B23" s="449" t="s">
        <v>72</v>
      </c>
      <c r="C23" s="449"/>
      <c r="D23" s="449"/>
      <c r="E23" s="96"/>
      <c r="F23" s="97"/>
      <c r="G23" s="2" t="str">
        <f t="shared" si="0"/>
        <v/>
      </c>
      <c r="H23" s="99" t="str">
        <f t="shared" si="1"/>
        <v/>
      </c>
      <c r="I23" s="48"/>
      <c r="J23" s="100"/>
      <c r="K23" s="104" t="str">
        <f t="shared" ref="K23:K36" si="4">IFERROR(J23/J$41,"")</f>
        <v/>
      </c>
      <c r="L23" s="102" t="str">
        <f>IFERROR(J23/#REF!,"")</f>
        <v/>
      </c>
      <c r="M23" s="103"/>
      <c r="N23" s="6"/>
      <c r="O23" s="6"/>
      <c r="P23" s="6"/>
      <c r="Q23" s="6"/>
      <c r="R23" s="6"/>
      <c r="S23" s="6"/>
      <c r="T23" s="6"/>
      <c r="U23" s="6"/>
      <c r="V23" s="6"/>
      <c r="W23" s="6"/>
      <c r="X23" s="6"/>
      <c r="Y23" s="6"/>
      <c r="Z23" s="6"/>
      <c r="AA23" s="6"/>
    </row>
    <row r="24" spans="1:27" s="64" customFormat="1" ht="17.399999999999999" x14ac:dyDescent="0.3">
      <c r="A24" s="445" t="s">
        <v>73</v>
      </c>
      <c r="B24" s="445"/>
      <c r="C24" s="445"/>
      <c r="D24" s="445"/>
      <c r="E24" s="105">
        <f>SUM(E20:E23)</f>
        <v>0</v>
      </c>
      <c r="F24" s="106">
        <f>SUM(F20:F23)</f>
        <v>0</v>
      </c>
      <c r="G24" s="3" t="str">
        <f t="shared" si="0"/>
        <v/>
      </c>
      <c r="H24" s="107" t="str">
        <f t="shared" si="1"/>
        <v/>
      </c>
      <c r="I24" s="48"/>
      <c r="J24" s="108">
        <f>SUM(J20:J23)</f>
        <v>0</v>
      </c>
      <c r="K24" s="109" t="str">
        <f t="shared" si="4"/>
        <v/>
      </c>
      <c r="L24" s="110" t="str">
        <f>IFERROR(J24/#REF!,"")</f>
        <v/>
      </c>
      <c r="M24" s="103"/>
      <c r="N24" s="6"/>
      <c r="O24" s="6"/>
      <c r="P24" s="6"/>
      <c r="Q24" s="6"/>
      <c r="R24" s="6"/>
      <c r="S24" s="6"/>
      <c r="T24" s="6"/>
      <c r="U24" s="6"/>
      <c r="V24" s="6"/>
      <c r="W24" s="6"/>
      <c r="X24" s="6"/>
      <c r="Y24" s="6"/>
      <c r="Z24" s="6"/>
      <c r="AA24" s="6"/>
    </row>
    <row r="25" spans="1:27" s="64" customFormat="1" ht="15" hidden="1" customHeight="1" x14ac:dyDescent="0.25">
      <c r="A25" s="446" t="s">
        <v>74</v>
      </c>
      <c r="B25" s="124" t="s">
        <v>75</v>
      </c>
      <c r="C25" s="125" t="s">
        <v>76</v>
      </c>
      <c r="D25" s="126"/>
      <c r="E25" s="96"/>
      <c r="F25" s="97"/>
      <c r="G25" s="2" t="str">
        <f t="shared" si="0"/>
        <v/>
      </c>
      <c r="H25" s="99" t="str">
        <f t="shared" si="1"/>
        <v/>
      </c>
      <c r="I25" s="48"/>
      <c r="J25" s="100"/>
      <c r="K25" s="104" t="str">
        <f t="shared" si="4"/>
        <v/>
      </c>
      <c r="L25" s="102" t="str">
        <f>IFERROR(J25/#REF!,"")</f>
        <v/>
      </c>
      <c r="M25" s="103"/>
      <c r="N25" s="6"/>
      <c r="O25" s="6"/>
      <c r="P25" s="6"/>
      <c r="Q25" s="6"/>
      <c r="R25" s="6"/>
      <c r="S25" s="6"/>
      <c r="T25" s="6"/>
      <c r="U25" s="6"/>
      <c r="V25" s="6"/>
      <c r="W25" s="6"/>
      <c r="X25" s="6"/>
      <c r="Y25" s="6"/>
      <c r="Z25" s="6"/>
      <c r="AA25" s="6"/>
    </row>
    <row r="26" spans="1:27" s="64" customFormat="1" x14ac:dyDescent="0.25">
      <c r="A26" s="446"/>
      <c r="B26" s="478" t="s">
        <v>77</v>
      </c>
      <c r="C26" s="479"/>
      <c r="D26" s="480"/>
      <c r="E26" s="96"/>
      <c r="F26" s="97"/>
      <c r="G26" s="2" t="str">
        <f t="shared" si="0"/>
        <v/>
      </c>
      <c r="H26" s="99" t="str">
        <f t="shared" si="1"/>
        <v/>
      </c>
      <c r="I26" s="48"/>
      <c r="J26" s="100"/>
      <c r="K26" s="104" t="str">
        <f t="shared" si="4"/>
        <v/>
      </c>
      <c r="L26" s="102" t="str">
        <f>IFERROR(J26/#REF!,"")</f>
        <v/>
      </c>
      <c r="M26" s="103"/>
      <c r="N26" s="6"/>
      <c r="O26" s="6"/>
      <c r="P26" s="6"/>
      <c r="Q26" s="6"/>
      <c r="R26" s="6"/>
      <c r="S26" s="6"/>
      <c r="T26" s="6"/>
      <c r="U26" s="6"/>
      <c r="V26" s="6"/>
      <c r="W26" s="6"/>
      <c r="X26" s="6"/>
      <c r="Y26" s="6"/>
      <c r="Z26" s="6"/>
      <c r="AA26" s="6"/>
    </row>
    <row r="27" spans="1:27" s="64" customFormat="1" x14ac:dyDescent="0.25">
      <c r="A27" s="446"/>
      <c r="B27" s="478" t="s">
        <v>78</v>
      </c>
      <c r="C27" s="479"/>
      <c r="D27" s="480"/>
      <c r="E27" s="96"/>
      <c r="F27" s="97"/>
      <c r="G27" s="2" t="str">
        <f t="shared" si="0"/>
        <v/>
      </c>
      <c r="H27" s="99" t="str">
        <f t="shared" si="1"/>
        <v/>
      </c>
      <c r="I27" s="48"/>
      <c r="J27" s="100"/>
      <c r="K27" s="104" t="str">
        <f t="shared" si="4"/>
        <v/>
      </c>
      <c r="L27" s="102" t="str">
        <f>IFERROR(J27/#REF!,"")</f>
        <v/>
      </c>
      <c r="M27" s="103"/>
      <c r="N27" s="6"/>
      <c r="O27" s="6"/>
      <c r="P27" s="6"/>
      <c r="Q27" s="6"/>
      <c r="R27" s="6"/>
      <c r="S27" s="6"/>
      <c r="T27" s="6"/>
      <c r="U27" s="6"/>
      <c r="V27" s="6"/>
      <c r="W27" s="6"/>
      <c r="X27" s="6"/>
      <c r="Y27" s="6"/>
      <c r="Z27" s="6"/>
      <c r="AA27" s="6"/>
    </row>
    <row r="28" spans="1:27" s="64" customFormat="1" x14ac:dyDescent="0.25">
      <c r="A28" s="446"/>
      <c r="B28" s="478" t="s">
        <v>79</v>
      </c>
      <c r="C28" s="479"/>
      <c r="D28" s="480"/>
      <c r="E28" s="96"/>
      <c r="F28" s="97"/>
      <c r="G28" s="2" t="str">
        <f t="shared" si="0"/>
        <v/>
      </c>
      <c r="H28" s="99" t="str">
        <f t="shared" si="1"/>
        <v/>
      </c>
      <c r="I28" s="48"/>
      <c r="J28" s="100"/>
      <c r="K28" s="104" t="str">
        <f t="shared" si="4"/>
        <v/>
      </c>
      <c r="L28" s="102" t="str">
        <f>IFERROR(J28/#REF!,"")</f>
        <v/>
      </c>
      <c r="M28" s="103"/>
      <c r="N28" s="6"/>
      <c r="O28" s="6"/>
      <c r="P28" s="6"/>
      <c r="Q28" s="6"/>
      <c r="R28" s="6"/>
      <c r="S28" s="6"/>
      <c r="T28" s="6"/>
      <c r="U28" s="6"/>
      <c r="V28" s="6"/>
      <c r="W28" s="6"/>
      <c r="X28" s="6"/>
      <c r="Y28" s="6"/>
      <c r="Z28" s="6"/>
      <c r="AA28" s="6"/>
    </row>
    <row r="29" spans="1:27" s="64" customFormat="1" ht="15" hidden="1" customHeight="1" x14ac:dyDescent="0.25">
      <c r="A29" s="446"/>
      <c r="B29" s="124"/>
      <c r="C29" s="127"/>
      <c r="D29" s="127"/>
      <c r="E29" s="96"/>
      <c r="F29" s="97"/>
      <c r="G29" s="2" t="str">
        <f t="shared" si="0"/>
        <v/>
      </c>
      <c r="H29" s="99" t="str">
        <f t="shared" si="1"/>
        <v/>
      </c>
      <c r="I29" s="48"/>
      <c r="J29" s="100"/>
      <c r="K29" s="104" t="str">
        <f t="shared" si="4"/>
        <v/>
      </c>
      <c r="L29" s="102" t="str">
        <f>IFERROR(J29/#REF!,"")</f>
        <v/>
      </c>
      <c r="M29" s="103"/>
      <c r="N29" s="6"/>
      <c r="O29" s="6"/>
      <c r="P29" s="6"/>
      <c r="Q29" s="6"/>
      <c r="R29" s="6"/>
      <c r="S29" s="6"/>
      <c r="T29" s="6"/>
      <c r="U29" s="6"/>
      <c r="V29" s="6"/>
      <c r="W29" s="6"/>
      <c r="X29" s="6"/>
      <c r="Y29" s="6"/>
      <c r="Z29" s="6"/>
      <c r="AA29" s="6"/>
    </row>
    <row r="30" spans="1:27" s="64" customFormat="1" ht="17.399999999999999" x14ac:dyDescent="0.3">
      <c r="A30" s="445" t="s">
        <v>80</v>
      </c>
      <c r="B30" s="445"/>
      <c r="C30" s="445"/>
      <c r="D30" s="445"/>
      <c r="E30" s="105">
        <f>SUM(E25:E29)</f>
        <v>0</v>
      </c>
      <c r="F30" s="106">
        <f>SUM(F25:F29)</f>
        <v>0</v>
      </c>
      <c r="G30" s="3" t="str">
        <f t="shared" si="0"/>
        <v/>
      </c>
      <c r="H30" s="107" t="str">
        <f t="shared" si="1"/>
        <v/>
      </c>
      <c r="I30" s="48"/>
      <c r="J30" s="108">
        <f>SUM(J25:J29)</f>
        <v>0</v>
      </c>
      <c r="K30" s="109" t="str">
        <f t="shared" si="4"/>
        <v/>
      </c>
      <c r="L30" s="110" t="str">
        <f>IFERROR(J30/#REF!,"")</f>
        <v/>
      </c>
      <c r="M30" s="103"/>
      <c r="N30" s="6"/>
      <c r="O30" s="6"/>
      <c r="P30" s="6"/>
      <c r="Q30" s="6"/>
      <c r="R30" s="6"/>
      <c r="S30" s="6"/>
      <c r="T30" s="6"/>
      <c r="U30" s="6"/>
      <c r="V30" s="6"/>
      <c r="W30" s="6"/>
      <c r="X30" s="6"/>
      <c r="Y30" s="6"/>
      <c r="Z30" s="6"/>
      <c r="AA30" s="6"/>
    </row>
    <row r="31" spans="1:27" s="64" customFormat="1" ht="15.6" x14ac:dyDescent="0.3">
      <c r="A31" s="477" t="s">
        <v>93</v>
      </c>
      <c r="B31" s="477"/>
      <c r="C31" s="477"/>
      <c r="D31" s="477"/>
      <c r="E31" s="96"/>
      <c r="F31" s="97"/>
      <c r="G31" s="2" t="str">
        <f t="shared" si="0"/>
        <v/>
      </c>
      <c r="H31" s="99" t="str">
        <f t="shared" si="1"/>
        <v/>
      </c>
      <c r="I31" s="48"/>
      <c r="J31" s="100"/>
      <c r="K31" s="104" t="str">
        <f t="shared" si="4"/>
        <v/>
      </c>
      <c r="L31" s="102" t="str">
        <f>IFERROR(J31/#REF!,"")</f>
        <v/>
      </c>
      <c r="M31" s="103"/>
      <c r="N31" s="6"/>
      <c r="O31" s="6"/>
      <c r="P31" s="6"/>
      <c r="Q31" s="6"/>
      <c r="R31" s="6"/>
      <c r="S31" s="6"/>
      <c r="T31" s="6"/>
      <c r="U31" s="6"/>
      <c r="V31" s="6"/>
      <c r="W31" s="6"/>
      <c r="X31" s="6"/>
      <c r="Y31" s="6"/>
      <c r="Z31" s="6"/>
      <c r="AA31" s="6"/>
    </row>
    <row r="32" spans="1:27" s="64" customFormat="1" ht="17.399999999999999" x14ac:dyDescent="0.3">
      <c r="A32" s="445" t="s">
        <v>83</v>
      </c>
      <c r="B32" s="445"/>
      <c r="C32" s="445"/>
      <c r="D32" s="445"/>
      <c r="E32" s="105">
        <f>E31</f>
        <v>0</v>
      </c>
      <c r="F32" s="106">
        <f>F31</f>
        <v>0</v>
      </c>
      <c r="G32" s="3" t="str">
        <f t="shared" si="0"/>
        <v/>
      </c>
      <c r="H32" s="107" t="str">
        <f t="shared" si="1"/>
        <v/>
      </c>
      <c r="I32" s="48"/>
      <c r="J32" s="108">
        <f>J31</f>
        <v>0</v>
      </c>
      <c r="K32" s="109" t="str">
        <f t="shared" si="4"/>
        <v/>
      </c>
      <c r="L32" s="110" t="str">
        <f>IFERROR(J32/#REF!,"")</f>
        <v/>
      </c>
      <c r="M32" s="103"/>
      <c r="N32" s="6"/>
      <c r="O32" s="6"/>
      <c r="P32" s="6"/>
      <c r="Q32" s="6"/>
      <c r="R32" s="6"/>
      <c r="S32" s="6"/>
      <c r="T32" s="6"/>
      <c r="U32" s="6"/>
      <c r="V32" s="6"/>
      <c r="W32" s="6"/>
      <c r="X32" s="6"/>
      <c r="Y32" s="6"/>
      <c r="Z32" s="6"/>
      <c r="AA32" s="6"/>
    </row>
    <row r="33" spans="1:27" s="64" customFormat="1" x14ac:dyDescent="0.25">
      <c r="A33" s="446" t="s">
        <v>84</v>
      </c>
      <c r="B33" s="447" t="s">
        <v>85</v>
      </c>
      <c r="C33" s="447"/>
      <c r="D33" s="447"/>
      <c r="E33" s="96"/>
      <c r="F33" s="97"/>
      <c r="G33" s="2" t="str">
        <f t="shared" si="0"/>
        <v/>
      </c>
      <c r="H33" s="99" t="str">
        <f t="shared" si="1"/>
        <v/>
      </c>
      <c r="I33" s="48"/>
      <c r="J33" s="100"/>
      <c r="K33" s="104" t="str">
        <f t="shared" si="4"/>
        <v/>
      </c>
      <c r="L33" s="102" t="str">
        <f>IFERROR(J33/#REF!,"")</f>
        <v/>
      </c>
      <c r="M33" s="103"/>
      <c r="N33" s="6"/>
      <c r="O33" s="6"/>
      <c r="P33" s="6"/>
      <c r="Q33" s="6"/>
      <c r="R33" s="6"/>
      <c r="S33" s="6"/>
      <c r="T33" s="6"/>
      <c r="U33" s="6"/>
      <c r="V33" s="6"/>
      <c r="W33" s="6"/>
      <c r="X33" s="6"/>
      <c r="Y33" s="6"/>
      <c r="Z33" s="6"/>
      <c r="AA33" s="6"/>
    </row>
    <row r="34" spans="1:27" s="64" customFormat="1" x14ac:dyDescent="0.25">
      <c r="A34" s="446"/>
      <c r="B34" s="478" t="s">
        <v>79</v>
      </c>
      <c r="C34" s="479"/>
      <c r="D34" s="480"/>
      <c r="E34" s="96"/>
      <c r="F34" s="97"/>
      <c r="G34" s="2" t="str">
        <f t="shared" si="0"/>
        <v/>
      </c>
      <c r="H34" s="99" t="str">
        <f t="shared" si="1"/>
        <v/>
      </c>
      <c r="I34" s="48"/>
      <c r="J34" s="100"/>
      <c r="K34" s="104" t="str">
        <f t="shared" si="4"/>
        <v/>
      </c>
      <c r="L34" s="102" t="str">
        <f>IFERROR(J34/#REF!,"")</f>
        <v/>
      </c>
      <c r="M34" s="103"/>
      <c r="N34" s="6"/>
      <c r="O34" s="6"/>
      <c r="P34" s="6"/>
      <c r="Q34" s="6"/>
      <c r="R34" s="6"/>
      <c r="S34" s="6"/>
      <c r="T34" s="6"/>
      <c r="U34" s="6"/>
      <c r="V34" s="6"/>
      <c r="W34" s="6"/>
      <c r="X34" s="6"/>
      <c r="Y34" s="6"/>
      <c r="Z34" s="6"/>
      <c r="AA34" s="6"/>
    </row>
    <row r="35" spans="1:27" s="64" customFormat="1" ht="17.399999999999999" x14ac:dyDescent="0.3">
      <c r="A35" s="445" t="s">
        <v>86</v>
      </c>
      <c r="B35" s="445"/>
      <c r="C35" s="445"/>
      <c r="D35" s="445"/>
      <c r="E35" s="105">
        <f>SUM(E33:E34)</f>
        <v>0</v>
      </c>
      <c r="F35" s="106">
        <f>SUM(F33:F34)</f>
        <v>0</v>
      </c>
      <c r="G35" s="3" t="str">
        <f t="shared" si="0"/>
        <v/>
      </c>
      <c r="H35" s="107" t="str">
        <f t="shared" si="1"/>
        <v/>
      </c>
      <c r="I35" s="48"/>
      <c r="J35" s="108">
        <f>SUM(J33:J34)</f>
        <v>0</v>
      </c>
      <c r="K35" s="109" t="str">
        <f t="shared" si="4"/>
        <v/>
      </c>
      <c r="L35" s="110" t="str">
        <f>IFERROR(J35/#REF!,"")</f>
        <v/>
      </c>
      <c r="M35" s="103"/>
      <c r="N35" s="6"/>
      <c r="O35" s="6"/>
      <c r="P35" s="6"/>
      <c r="Q35" s="6"/>
      <c r="R35" s="6"/>
      <c r="S35" s="6"/>
      <c r="T35" s="6"/>
      <c r="U35" s="6"/>
      <c r="V35" s="6"/>
      <c r="W35" s="6"/>
      <c r="X35" s="6"/>
      <c r="Y35" s="6"/>
      <c r="Z35" s="6"/>
      <c r="AA35" s="6"/>
    </row>
    <row r="36" spans="1:27" s="64" customFormat="1" x14ac:dyDescent="0.25">
      <c r="A36" s="446" t="s">
        <v>87</v>
      </c>
      <c r="B36" s="447" t="s">
        <v>139</v>
      </c>
      <c r="C36" s="447"/>
      <c r="D36" s="447"/>
      <c r="E36" s="96"/>
      <c r="F36" s="97"/>
      <c r="G36" s="2" t="str">
        <f t="shared" si="0"/>
        <v/>
      </c>
      <c r="H36" s="99" t="str">
        <f t="shared" si="1"/>
        <v/>
      </c>
      <c r="I36" s="48"/>
      <c r="J36" s="100"/>
      <c r="K36" s="104" t="str">
        <f t="shared" si="4"/>
        <v/>
      </c>
      <c r="L36" s="102" t="str">
        <f>IFERROR(J36/#REF!,"")</f>
        <v/>
      </c>
      <c r="M36" s="103"/>
      <c r="N36" s="6"/>
      <c r="O36" s="6"/>
      <c r="P36" s="6"/>
      <c r="Q36" s="6"/>
      <c r="R36" s="6"/>
      <c r="S36" s="6"/>
      <c r="T36" s="6"/>
      <c r="U36" s="6"/>
      <c r="V36" s="6"/>
      <c r="W36" s="6"/>
      <c r="X36" s="6"/>
      <c r="Y36" s="6"/>
      <c r="Z36" s="6"/>
      <c r="AA36" s="6"/>
    </row>
    <row r="37" spans="1:27" x14ac:dyDescent="0.25">
      <c r="A37" s="446"/>
      <c r="B37" s="463" t="s">
        <v>88</v>
      </c>
      <c r="C37" s="485"/>
      <c r="D37" s="486"/>
      <c r="E37" s="96"/>
      <c r="F37" s="97"/>
      <c r="G37" s="2" t="str">
        <f t="shared" si="0"/>
        <v/>
      </c>
      <c r="H37" s="99" t="str">
        <f t="shared" si="1"/>
        <v/>
      </c>
      <c r="J37" s="100"/>
      <c r="K37" s="104" t="str">
        <f t="shared" ref="K37:K41" si="5">IFERROR(J37/J$41,"")</f>
        <v/>
      </c>
      <c r="L37" s="102" t="str">
        <f>IFERROR(J37/#REF!,"")</f>
        <v/>
      </c>
      <c r="M37" s="103"/>
    </row>
    <row r="38" spans="1:27" x14ac:dyDescent="0.25">
      <c r="A38" s="446"/>
      <c r="B38" s="464"/>
      <c r="C38" s="485"/>
      <c r="D38" s="486"/>
      <c r="E38" s="96"/>
      <c r="F38" s="97"/>
      <c r="G38" s="2" t="str">
        <f t="shared" si="0"/>
        <v/>
      </c>
      <c r="H38" s="99" t="str">
        <f t="shared" si="1"/>
        <v/>
      </c>
      <c r="J38" s="100"/>
      <c r="K38" s="104" t="str">
        <f t="shared" si="5"/>
        <v/>
      </c>
      <c r="L38" s="102" t="str">
        <f>IFERROR(J38/#REF!,"")</f>
        <v/>
      </c>
      <c r="M38" s="103"/>
    </row>
    <row r="39" spans="1:27" ht="17.399999999999999" hidden="1" x14ac:dyDescent="0.3">
      <c r="A39" s="445" t="s">
        <v>89</v>
      </c>
      <c r="B39" s="445"/>
      <c r="C39" s="445"/>
      <c r="D39" s="445"/>
      <c r="E39" s="105">
        <f>SUM(E36:E38)</f>
        <v>0</v>
      </c>
      <c r="F39" s="106">
        <f>SUM(F36:F38)</f>
        <v>0</v>
      </c>
      <c r="G39" s="3" t="str">
        <f t="shared" si="0"/>
        <v/>
      </c>
      <c r="H39" s="107" t="str">
        <f t="shared" si="1"/>
        <v/>
      </c>
      <c r="J39" s="108">
        <f>SUM(J36:J38)</f>
        <v>0</v>
      </c>
      <c r="K39" s="109" t="str">
        <f t="shared" si="5"/>
        <v/>
      </c>
      <c r="L39" s="110" t="str">
        <f>IFERROR(J39/#REF!,"")</f>
        <v/>
      </c>
      <c r="M39" s="103"/>
    </row>
    <row r="40" spans="1:27" ht="17.399999999999999" x14ac:dyDescent="0.3">
      <c r="A40" s="445" t="s">
        <v>89</v>
      </c>
      <c r="B40" s="445"/>
      <c r="C40" s="445"/>
      <c r="D40" s="445"/>
      <c r="E40" s="105">
        <f>SUM(E37:E39)</f>
        <v>0</v>
      </c>
      <c r="F40" s="106">
        <f>SUM(F37:F39)</f>
        <v>0</v>
      </c>
      <c r="G40" s="3" t="str">
        <f t="shared" si="0"/>
        <v/>
      </c>
      <c r="H40" s="107" t="str">
        <f t="shared" si="1"/>
        <v/>
      </c>
      <c r="J40" s="108">
        <f>SUM(J37:J39)</f>
        <v>0</v>
      </c>
      <c r="K40" s="109" t="str">
        <f>IFERROR(J40/#REF!,"")</f>
        <v/>
      </c>
      <c r="L40" s="110" t="str">
        <f>IFERROR(J40/#REF!,"")</f>
        <v/>
      </c>
      <c r="M40" s="103"/>
    </row>
    <row r="41" spans="1:27" s="115" customFormat="1" ht="21.6" thickBot="1" x14ac:dyDescent="0.45">
      <c r="A41" s="462" t="s">
        <v>94</v>
      </c>
      <c r="B41" s="462"/>
      <c r="C41" s="462"/>
      <c r="D41" s="462"/>
      <c r="E41" s="111">
        <f>SUM(E17,E19,E24,E30,E32,E35)</f>
        <v>0</v>
      </c>
      <c r="F41" s="111">
        <f>SUM(F17,F19,F24,F30,F32,F35)</f>
        <v>0</v>
      </c>
      <c r="G41" s="4" t="str">
        <f t="shared" si="0"/>
        <v/>
      </c>
      <c r="H41" s="112" t="str">
        <f t="shared" si="1"/>
        <v/>
      </c>
      <c r="I41" s="77"/>
      <c r="J41" s="111">
        <f>SUM(J17,J19,J24,J30,J32,J35)</f>
        <v>0</v>
      </c>
      <c r="K41" s="113" t="str">
        <f t="shared" si="5"/>
        <v/>
      </c>
      <c r="L41" s="114" t="str">
        <f>IFERROR(J41/#REF!,"")</f>
        <v/>
      </c>
      <c r="M41" s="94"/>
      <c r="N41" s="81"/>
      <c r="O41" s="81"/>
      <c r="P41" s="81"/>
      <c r="Q41" s="81"/>
      <c r="R41" s="81"/>
      <c r="S41" s="81"/>
      <c r="T41" s="81"/>
      <c r="U41" s="81"/>
      <c r="V41" s="81"/>
      <c r="W41" s="81"/>
      <c r="X41" s="81"/>
      <c r="Y41" s="81"/>
      <c r="Z41" s="81"/>
      <c r="AA41" s="81" t="s">
        <v>91</v>
      </c>
    </row>
  </sheetData>
  <mergeCells count="46">
    <mergeCell ref="B20:D20"/>
    <mergeCell ref="K4:L4"/>
    <mergeCell ref="A24:D24"/>
    <mergeCell ref="A25:A29"/>
    <mergeCell ref="B28:D28"/>
    <mergeCell ref="B26:D26"/>
    <mergeCell ref="B27:D27"/>
    <mergeCell ref="J6:L6"/>
    <mergeCell ref="A7:E7"/>
    <mergeCell ref="A8:E8"/>
    <mergeCell ref="B9:C9"/>
    <mergeCell ref="A11:E11"/>
    <mergeCell ref="A19:D19"/>
    <mergeCell ref="A20:A23"/>
    <mergeCell ref="C21:D21"/>
    <mergeCell ref="C22:D22"/>
    <mergeCell ref="A1:H2"/>
    <mergeCell ref="A17:D17"/>
    <mergeCell ref="B18:D18"/>
    <mergeCell ref="A3:H3"/>
    <mergeCell ref="D4:E4"/>
    <mergeCell ref="F4:H4"/>
    <mergeCell ref="A6:H6"/>
    <mergeCell ref="A13:D13"/>
    <mergeCell ref="E13:H13"/>
    <mergeCell ref="A14:D14"/>
    <mergeCell ref="A15:A16"/>
    <mergeCell ref="B15:D15"/>
    <mergeCell ref="B16:D16"/>
    <mergeCell ref="B10:C10"/>
    <mergeCell ref="B23:D23"/>
    <mergeCell ref="A30:D30"/>
    <mergeCell ref="A31:D31"/>
    <mergeCell ref="A32:D32"/>
    <mergeCell ref="A39:D39"/>
    <mergeCell ref="A41:D41"/>
    <mergeCell ref="A33:A34"/>
    <mergeCell ref="B33:D33"/>
    <mergeCell ref="B34:D34"/>
    <mergeCell ref="A35:D35"/>
    <mergeCell ref="A36:A38"/>
    <mergeCell ref="B36:D36"/>
    <mergeCell ref="B37:B38"/>
    <mergeCell ref="C37:D37"/>
    <mergeCell ref="C38:D38"/>
    <mergeCell ref="A40:D40"/>
  </mergeCells>
  <pageMargins left="0.7" right="0.7" top="0.75" bottom="0.75" header="0.3" footer="0.3"/>
  <ignoredErrors>
    <ignoredError sqref="F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829B3-447B-4BF7-897A-5B9AE03FFC99}">
  <dimension ref="B1:D4"/>
  <sheetViews>
    <sheetView showFormulas="1" workbookViewId="0">
      <selection activeCell="B2" sqref="B2"/>
    </sheetView>
  </sheetViews>
  <sheetFormatPr defaultRowHeight="14.4" x14ac:dyDescent="0.3"/>
  <cols>
    <col min="2" max="2" width="16.33203125" bestFit="1" customWidth="1"/>
  </cols>
  <sheetData>
    <row r="1" spans="2:4" x14ac:dyDescent="0.3">
      <c r="B1" t="s">
        <v>172</v>
      </c>
      <c r="C1" t="s">
        <v>129</v>
      </c>
      <c r="D1" t="s">
        <v>130</v>
      </c>
    </row>
    <row r="2" spans="2:4" x14ac:dyDescent="0.3">
      <c r="C2" t="s">
        <v>131</v>
      </c>
      <c r="D2" t="s">
        <v>132</v>
      </c>
    </row>
    <row r="3" spans="2:4" x14ac:dyDescent="0.3">
      <c r="C3" t="s">
        <v>133</v>
      </c>
    </row>
    <row r="4" spans="2:4" x14ac:dyDescent="0.3">
      <c r="C4"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Introductie</vt:lpstr>
      <vt:lpstr>Budget - overzicht</vt:lpstr>
      <vt:lpstr>Budget - detail</vt:lpstr>
      <vt:lpstr>Financiering Vlaams</vt:lpstr>
      <vt:lpstr>Financiering niet-Vlaams</vt:lpstr>
      <vt:lpstr>Blad1</vt:lpstr>
    </vt:vector>
  </TitlesOfParts>
  <Manager/>
  <Company>Vlaams Audiovisueel Fonds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 De bont</dc:creator>
  <cp:keywords/>
  <dc:description/>
  <cp:lastModifiedBy>Christophe De bont</cp:lastModifiedBy>
  <cp:revision/>
  <dcterms:created xsi:type="dcterms:W3CDTF">2023-11-08T15:54:40Z</dcterms:created>
  <dcterms:modified xsi:type="dcterms:W3CDTF">2025-07-04T06:44:01Z</dcterms:modified>
  <cp:category/>
  <cp:contentStatus/>
</cp:coreProperties>
</file>